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<sst xmlns="http://schemas.openxmlformats.org/spreadsheetml/2006/main" count="109" uniqueCount="64">
  <si>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</si>
  <si>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</si>
  <si>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</si>
  <si>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</si>
  <si>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</si>
  <si>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</si>
  <si>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</si>
  <si>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</si>
  <si>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</si>
  <si>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</si>
  <si>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</si>
  <si>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</si>
  <si>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</si>
  <si>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</si>
  <si>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</si>
  <si>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</si>
  <si>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</si>
  <si>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</si>
  <si>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</si>
  <si>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</si>
  <si>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</si>
  <si>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</si>
  <si>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</si>
  <si>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</si>
  <si>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</si>
  <si>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</si>
  <si>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</si>
  <si>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</si>
  <si>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</si>
  <si>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</si>
  <si>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</si>
  <si>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</si>
  <si>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</si>
  <si>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</si>
  <si>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</si>
  <si>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</si>
  <si>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</si>
  <si>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</si>
  <si>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</si>
  <si>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</si>
  <si>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</si>
  <si>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</si>
  <si>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</si>
  <si>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</si>
  <si>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</si>
  <si>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</si>
  <si>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</si>
  <si>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</si>
  <si>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</si>
  <si>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</si>
  <si>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</si>
  <si>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</si>
  <si>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</si>
  <si>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</si>
  <si>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</si>
  <si>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</si>
  <si>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</si>
  <si>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</si>
  <si>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</si>
  <si>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</si>
  <si>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</si>
  <si>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</si>
  <si>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112年1至6月來臺旅客人次－按年齡分
Table 1-5   Visitor Arrivals by Age,
January-June,2023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</si>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</sst>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15248.0</v>
      </c>
      <c r="E3" s="2" t="n">
        <v>20843.0</v>
      </c>
      <c r="F3" s="2" t="n">
        <v>100942.0</v>
      </c>
      <c r="G3" s="2" t="n">
        <v>106524.0</v>
      </c>
      <c r="H3" s="2" t="n">
        <v>69627.0</v>
      </c>
      <c r="I3" s="2" t="n">
        <v>60311.0</v>
      </c>
      <c r="J3" s="2" t="n">
        <v>70085.0</v>
      </c>
      <c r="K3" s="2" t="n">
        <f>SUM(D3:J3)</f>
        <v>443580.0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2265.0</v>
      </c>
      <c r="E4" s="2" t="n">
        <v>1063.0</v>
      </c>
      <c r="F4" s="2" t="n">
        <v>7687.0</v>
      </c>
      <c r="G4" s="2" t="n">
        <v>25323.0</v>
      </c>
      <c r="H4" s="2" t="n">
        <v>20040.0</v>
      </c>
      <c r="I4" s="2" t="n">
        <v>10345.0</v>
      </c>
      <c r="J4" s="2" t="n">
        <v>6718.0</v>
      </c>
      <c r="K4" s="2" t="n">
        <f ref="K4:K48" si="0" t="shared">SUM(D4:J4)</f>
        <v>73441.0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7349.0</v>
      </c>
      <c r="E5" s="2" t="n">
        <v>10008.0</v>
      </c>
      <c r="F5" s="2" t="n">
        <v>54507.0</v>
      </c>
      <c r="G5" s="2" t="n">
        <v>48397.0</v>
      </c>
      <c r="H5" s="2" t="n">
        <v>59719.0</v>
      </c>
      <c r="I5" s="2" t="n">
        <v>67463.0</v>
      </c>
      <c r="J5" s="2" t="n">
        <v>76977.0</v>
      </c>
      <c r="K5" s="2" t="n">
        <f si="0" t="shared"/>
        <v>324420.0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5958.0</v>
      </c>
      <c r="E6" s="2" t="n">
        <v>14307.0</v>
      </c>
      <c r="F6" s="2" t="n">
        <v>58961.0</v>
      </c>
      <c r="G6" s="2" t="n">
        <v>62186.0</v>
      </c>
      <c r="H6" s="2" t="n">
        <v>50846.0</v>
      </c>
      <c r="I6" s="2" t="n">
        <v>61280.0</v>
      </c>
      <c r="J6" s="2" t="n">
        <v>59462.0</v>
      </c>
      <c r="K6" s="2" t="n">
        <f si="0" t="shared"/>
        <v>313000.0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375.0</v>
      </c>
      <c r="E7" s="2" t="n">
        <v>355.0</v>
      </c>
      <c r="F7" s="2" t="n">
        <v>2676.0</v>
      </c>
      <c r="G7" s="2" t="n">
        <v>4977.0</v>
      </c>
      <c r="H7" s="2" t="n">
        <v>3657.0</v>
      </c>
      <c r="I7" s="2" t="n">
        <v>2006.0</v>
      </c>
      <c r="J7" s="2" t="n">
        <v>915.0</v>
      </c>
      <c r="K7" s="2" t="n">
        <f si="0" t="shared"/>
        <v>14961.0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160.0</v>
      </c>
      <c r="E8" s="2" t="n">
        <v>150.0</v>
      </c>
      <c r="F8" s="2" t="n">
        <v>944.0</v>
      </c>
      <c r="G8" s="2" t="n">
        <v>1967.0</v>
      </c>
      <c r="H8" s="2" t="n">
        <v>1656.0</v>
      </c>
      <c r="I8" s="2" t="n">
        <v>1195.0</v>
      </c>
      <c r="J8" s="2" t="n">
        <v>1071.0</v>
      </c>
      <c r="K8" s="2" t="n">
        <f si="0" t="shared"/>
        <v>7143.0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7860.0</v>
      </c>
      <c r="E9" s="2" t="n">
        <v>11907.0</v>
      </c>
      <c r="F9" s="2" t="n">
        <v>47637.0</v>
      </c>
      <c r="G9" s="2" t="n">
        <v>45424.0</v>
      </c>
      <c r="H9" s="2" t="n">
        <v>32316.0</v>
      </c>
      <c r="I9" s="2" t="n">
        <v>30840.0</v>
      </c>
      <c r="J9" s="2" t="n">
        <v>26800.0</v>
      </c>
      <c r="K9" s="2" t="n">
        <f si="0" t="shared"/>
        <v>202784.0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12559.0</v>
      </c>
      <c r="E10" s="2" t="n">
        <v>8596.0</v>
      </c>
      <c r="F10" s="2" t="n">
        <v>31430.0</v>
      </c>
      <c r="G10" s="2" t="n">
        <v>47347.0</v>
      </c>
      <c r="H10" s="2" t="n">
        <v>35011.0</v>
      </c>
      <c r="I10" s="2" t="n">
        <v>31193.0</v>
      </c>
      <c r="J10" s="2" t="n">
        <v>32613.0</v>
      </c>
      <c r="K10" s="2" t="n">
        <f si="0" t="shared"/>
        <v>198749.0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1670.0</v>
      </c>
      <c r="E11" s="2" t="n">
        <v>4276.0</v>
      </c>
      <c r="F11" s="2" t="n">
        <v>30739.0</v>
      </c>
      <c r="G11" s="2" t="n">
        <v>25889.0</v>
      </c>
      <c r="H11" s="2" t="n">
        <v>17470.0</v>
      </c>
      <c r="I11" s="2" t="n">
        <v>8375.0</v>
      </c>
      <c r="J11" s="2" t="n">
        <v>7401.0</v>
      </c>
      <c r="K11" s="2" t="n">
        <f si="0" t="shared"/>
        <v>95820.0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4164.0</v>
      </c>
      <c r="E12" s="2" t="n">
        <v>6291.0</v>
      </c>
      <c r="F12" s="2" t="n">
        <v>32882.0</v>
      </c>
      <c r="G12" s="2" t="n">
        <v>53383.0</v>
      </c>
      <c r="H12" s="2" t="n">
        <v>24824.0</v>
      </c>
      <c r="I12" s="2" t="n">
        <v>15174.0</v>
      </c>
      <c r="J12" s="2" t="n">
        <v>12886.0</v>
      </c>
      <c r="K12" s="2" t="n">
        <f si="0" t="shared"/>
        <v>149604.0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3567.0</v>
      </c>
      <c r="E13" s="2" t="n">
        <v>7114.0</v>
      </c>
      <c r="F13" s="2" t="n">
        <v>42522.0</v>
      </c>
      <c r="G13" s="2" t="n">
        <v>59314.0</v>
      </c>
      <c r="H13" s="2" t="n">
        <v>37142.0</v>
      </c>
      <c r="I13" s="2" t="n">
        <v>21732.0</v>
      </c>
      <c r="J13" s="2" t="n">
        <v>18804.0</v>
      </c>
      <c r="K13" s="2" t="n">
        <f si="0" t="shared"/>
        <v>190195.0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3478.0</v>
      </c>
      <c r="E14" s="2" t="n">
        <v>7888.0</v>
      </c>
      <c r="F14" s="2" t="n">
        <v>58393.0</v>
      </c>
      <c r="G14" s="2" t="n">
        <v>65098.0</v>
      </c>
      <c r="H14" s="2" t="n">
        <v>29953.0</v>
      </c>
      <c r="I14" s="2" t="n">
        <v>14386.0</v>
      </c>
      <c r="J14" s="2" t="n">
        <v>14673.0</v>
      </c>
      <c r="K14" s="2" t="n">
        <f si="0" t="shared"/>
        <v>193869.0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332.0</v>
      </c>
      <c r="E15" s="2" t="n">
        <f ref="E15:J15" si="1" t="shared">E16-E9-E10-E11-E12-E13-E14</f>
        <v>377.0</v>
      </c>
      <c r="F15" s="2" t="n">
        <f si="1" t="shared"/>
        <v>1744.0</v>
      </c>
      <c r="G15" s="2" t="n">
        <f si="1" t="shared"/>
        <v>2202.0</v>
      </c>
      <c r="H15" s="2" t="n">
        <f si="1" t="shared"/>
        <v>1642.0</v>
      </c>
      <c r="I15" s="2" t="n">
        <f si="1" t="shared"/>
        <v>1228.0</v>
      </c>
      <c r="J15" s="2" t="n">
        <f si="1" t="shared"/>
        <v>1444.0</v>
      </c>
      <c r="K15" s="2" t="n">
        <f si="0" t="shared"/>
        <v>8969.0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33630.0</v>
      </c>
      <c r="E16" s="2" t="n">
        <v>46449.0</v>
      </c>
      <c r="F16" s="2" t="n">
        <v>245347.0</v>
      </c>
      <c r="G16" s="2" t="n">
        <v>298657.0</v>
      </c>
      <c r="H16" s="2" t="n">
        <v>178358.0</v>
      </c>
      <c r="I16" s="2" t="n">
        <v>122928.0</v>
      </c>
      <c r="J16" s="2" t="n">
        <v>114621.0</v>
      </c>
      <c r="K16" s="2" t="n">
        <f si="0" t="shared"/>
        <v>1039990.0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312.0</v>
      </c>
      <c r="E17" s="2" t="n">
        <f ref="E17:J17" si="2" t="shared">E18-E16-E3-E4-E5-E6-E7-E8</f>
        <v>380.0</v>
      </c>
      <c r="F17" s="2" t="n">
        <f si="2" t="shared"/>
        <v>1791.0</v>
      </c>
      <c r="G17" s="2" t="n">
        <f si="2" t="shared"/>
        <v>2894.0</v>
      </c>
      <c r="H17" s="2" t="n">
        <f si="2" t="shared"/>
        <v>2537.0</v>
      </c>
      <c r="I17" s="2" t="n">
        <f si="2" t="shared"/>
        <v>1546.0</v>
      </c>
      <c r="J17" s="2" t="n">
        <f si="2" t="shared"/>
        <v>1198.0</v>
      </c>
      <c r="K17" s="2" t="n">
        <f si="0" t="shared"/>
        <v>10658.0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65297.0</v>
      </c>
      <c r="E18" s="2" t="n">
        <v>93555.0</v>
      </c>
      <c r="F18" s="2" t="n">
        <v>472855.0</v>
      </c>
      <c r="G18" s="2" t="n">
        <v>550925.0</v>
      </c>
      <c r="H18" s="2" t="n">
        <v>386440.0</v>
      </c>
      <c r="I18" s="2" t="n">
        <v>327074.0</v>
      </c>
      <c r="J18" s="2" t="n">
        <v>331047.0</v>
      </c>
      <c r="K18" s="2" t="n">
        <f si="0" t="shared"/>
        <v>2227193.0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2586.0</v>
      </c>
      <c r="E19" s="2" t="n">
        <v>2038.0</v>
      </c>
      <c r="F19" s="2" t="n">
        <v>5153.0</v>
      </c>
      <c r="G19" s="2" t="n">
        <v>7623.0</v>
      </c>
      <c r="H19" s="2" t="n">
        <v>6969.0</v>
      </c>
      <c r="I19" s="2" t="n">
        <v>6456.0</v>
      </c>
      <c r="J19" s="2" t="n">
        <v>8710.0</v>
      </c>
      <c r="K19" s="2" t="n">
        <f si="0" t="shared"/>
        <v>39535.0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16249.0</v>
      </c>
      <c r="E20" s="2" t="n">
        <v>20734.0</v>
      </c>
      <c r="F20" s="2" t="n">
        <v>30682.0</v>
      </c>
      <c r="G20" s="2" t="n">
        <v>41524.0</v>
      </c>
      <c r="H20" s="2" t="n">
        <v>38082.0</v>
      </c>
      <c r="I20" s="2" t="n">
        <v>38726.0</v>
      </c>
      <c r="J20" s="2" t="n">
        <v>45185.0</v>
      </c>
      <c r="K20" s="2" t="n">
        <f si="0" t="shared"/>
        <v>231182.0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25.0</v>
      </c>
      <c r="E21" s="2" t="n">
        <v>42.0</v>
      </c>
      <c r="F21" s="2" t="n">
        <v>263.0</v>
      </c>
      <c r="G21" s="2" t="n">
        <v>372.0</v>
      </c>
      <c r="H21" s="2" t="n">
        <v>261.0</v>
      </c>
      <c r="I21" s="2" t="n">
        <v>191.0</v>
      </c>
      <c r="J21" s="2" t="n">
        <v>146.0</v>
      </c>
      <c r="K21" s="2" t="n">
        <f si="0" t="shared"/>
        <v>1300.0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49.0</v>
      </c>
      <c r="E22" s="2" t="n">
        <v>42.0</v>
      </c>
      <c r="F22" s="2" t="n">
        <v>214.0</v>
      </c>
      <c r="G22" s="2" t="n">
        <v>411.0</v>
      </c>
      <c r="H22" s="2" t="n">
        <v>324.0</v>
      </c>
      <c r="I22" s="2" t="n">
        <v>193.0</v>
      </c>
      <c r="J22" s="2" t="n">
        <v>172.0</v>
      </c>
      <c r="K22" s="2" t="n">
        <f si="0" t="shared"/>
        <v>1405.0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15.0</v>
      </c>
      <c r="E23" s="2" t="n">
        <v>22.0</v>
      </c>
      <c r="F23" s="2" t="n">
        <v>39.0</v>
      </c>
      <c r="G23" s="2" t="n">
        <v>126.0</v>
      </c>
      <c r="H23" s="2" t="n">
        <v>94.0</v>
      </c>
      <c r="I23" s="2" t="n">
        <v>52.0</v>
      </c>
      <c r="J23" s="2" t="n">
        <v>55.0</v>
      </c>
      <c r="K23" s="2" t="n">
        <f si="0" t="shared"/>
        <v>403.0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103.0</v>
      </c>
      <c r="E24" s="2" t="n">
        <f ref="E24:J24" si="3" t="shared">E25-E19-E20-E21-E22-E23</f>
        <v>132.0</v>
      </c>
      <c r="F24" s="2" t="n">
        <f si="3" t="shared"/>
        <v>1284.0</v>
      </c>
      <c r="G24" s="2" t="n">
        <f si="3" t="shared"/>
        <v>1567.0</v>
      </c>
      <c r="H24" s="2" t="n">
        <f si="3" t="shared"/>
        <v>761.0</v>
      </c>
      <c r="I24" s="2" t="n">
        <f si="3" t="shared"/>
        <v>563.0</v>
      </c>
      <c r="J24" s="2" t="n">
        <f si="3" t="shared"/>
        <v>422.0</v>
      </c>
      <c r="K24" s="2" t="n">
        <f si="0" t="shared"/>
        <v>4832.0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19027.0</v>
      </c>
      <c r="E25" s="2" t="n">
        <v>23010.0</v>
      </c>
      <c r="F25" s="2" t="n">
        <v>37635.0</v>
      </c>
      <c r="G25" s="2" t="n">
        <v>51623.0</v>
      </c>
      <c r="H25" s="2" t="n">
        <v>46491.0</v>
      </c>
      <c r="I25" s="2" t="n">
        <v>46181.0</v>
      </c>
      <c r="J25" s="2" t="n">
        <v>54690.0</v>
      </c>
      <c r="K25" s="2" t="n">
        <f si="0" t="shared"/>
        <v>278657.0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95.0</v>
      </c>
      <c r="E26" s="2" t="n">
        <v>67.0</v>
      </c>
      <c r="F26" s="2" t="n">
        <v>546.0</v>
      </c>
      <c r="G26" s="2" t="n">
        <v>782.0</v>
      </c>
      <c r="H26" s="2" t="n">
        <v>567.0</v>
      </c>
      <c r="I26" s="2" t="n">
        <v>460.0</v>
      </c>
      <c r="J26" s="2" t="n">
        <v>387.0</v>
      </c>
      <c r="K26" s="2" t="n">
        <f si="0" t="shared"/>
        <v>2904.0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589.0</v>
      </c>
      <c r="E27" s="2" t="n">
        <v>696.0</v>
      </c>
      <c r="F27" s="2" t="n">
        <v>4259.0</v>
      </c>
      <c r="G27" s="2" t="n">
        <v>4229.0</v>
      </c>
      <c r="H27" s="2" t="n">
        <v>3229.0</v>
      </c>
      <c r="I27" s="2" t="n">
        <v>2848.0</v>
      </c>
      <c r="J27" s="2" t="n">
        <v>2945.0</v>
      </c>
      <c r="K27" s="2" t="n">
        <f si="0" t="shared"/>
        <v>18795.0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831.0</v>
      </c>
      <c r="E28" s="2" t="n">
        <v>694.0</v>
      </c>
      <c r="F28" s="2" t="n">
        <v>4803.0</v>
      </c>
      <c r="G28" s="2" t="n">
        <v>6328.0</v>
      </c>
      <c r="H28" s="2" t="n">
        <v>4757.0</v>
      </c>
      <c r="I28" s="2" t="n">
        <v>5380.0</v>
      </c>
      <c r="J28" s="2" t="n">
        <v>6410.0</v>
      </c>
      <c r="K28" s="2" t="n">
        <f si="0" t="shared"/>
        <v>29203.0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109.0</v>
      </c>
      <c r="E29" s="2" t="n">
        <v>134.0</v>
      </c>
      <c r="F29" s="2" t="n">
        <v>913.0</v>
      </c>
      <c r="G29" s="2" t="n">
        <v>1610.0</v>
      </c>
      <c r="H29" s="2" t="n">
        <v>1557.0</v>
      </c>
      <c r="I29" s="2" t="n">
        <v>1273.0</v>
      </c>
      <c r="J29" s="2" t="n">
        <v>901.0</v>
      </c>
      <c r="K29" s="2" t="n">
        <f si="0" t="shared"/>
        <v>6497.0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259.0</v>
      </c>
      <c r="E30" s="2" t="n">
        <v>244.0</v>
      </c>
      <c r="F30" s="2" t="n">
        <v>1919.0</v>
      </c>
      <c r="G30" s="2" t="n">
        <v>2386.0</v>
      </c>
      <c r="H30" s="2" t="n">
        <v>1879.0</v>
      </c>
      <c r="I30" s="2" t="n">
        <v>1865.0</v>
      </c>
      <c r="J30" s="2" t="n">
        <v>1405.0</v>
      </c>
      <c r="K30" s="2" t="n">
        <f si="0" t="shared"/>
        <v>9957.0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148.0</v>
      </c>
      <c r="E31" s="2" t="n">
        <v>109.0</v>
      </c>
      <c r="F31" s="2" t="n">
        <v>532.0</v>
      </c>
      <c r="G31" s="2" t="n">
        <v>940.0</v>
      </c>
      <c r="H31" s="2" t="n">
        <v>765.0</v>
      </c>
      <c r="I31" s="2" t="n">
        <v>745.0</v>
      </c>
      <c r="J31" s="2" t="n">
        <v>853.0</v>
      </c>
      <c r="K31" s="2" t="n">
        <f si="0" t="shared"/>
        <v>4092.0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121.0</v>
      </c>
      <c r="E32" s="2" t="n">
        <v>79.0</v>
      </c>
      <c r="F32" s="2" t="n">
        <v>827.0</v>
      </c>
      <c r="G32" s="2" t="n">
        <v>1099.0</v>
      </c>
      <c r="H32" s="2" t="n">
        <v>1003.0</v>
      </c>
      <c r="I32" s="2" t="n">
        <v>655.0</v>
      </c>
      <c r="J32" s="2" t="n">
        <v>481.0</v>
      </c>
      <c r="K32" s="2" t="n">
        <f si="0" t="shared"/>
        <v>4265.0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771.0</v>
      </c>
      <c r="E33" s="2" t="n">
        <v>588.0</v>
      </c>
      <c r="F33" s="2" t="n">
        <v>3984.0</v>
      </c>
      <c r="G33" s="2" t="n">
        <v>6575.0</v>
      </c>
      <c r="H33" s="2" t="n">
        <v>5172.0</v>
      </c>
      <c r="I33" s="2" t="n">
        <v>4320.0</v>
      </c>
      <c r="J33" s="2" t="n">
        <v>6388.0</v>
      </c>
      <c r="K33" s="2" t="n">
        <f si="0" t="shared"/>
        <v>27798.0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91.0</v>
      </c>
      <c r="E34" s="2" t="n">
        <v>106.0</v>
      </c>
      <c r="F34" s="2" t="n">
        <v>679.0</v>
      </c>
      <c r="G34" s="2" t="n">
        <v>920.0</v>
      </c>
      <c r="H34" s="2" t="n">
        <v>636.0</v>
      </c>
      <c r="I34" s="2" t="n">
        <v>494.0</v>
      </c>
      <c r="J34" s="2" t="n">
        <v>620.0</v>
      </c>
      <c r="K34" s="2" t="n">
        <f si="0" t="shared"/>
        <v>3546.0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2.0</v>
      </c>
      <c r="E35" s="2" t="n">
        <v>3.0</v>
      </c>
      <c r="F35" s="2" t="n">
        <v>94.0</v>
      </c>
      <c r="G35" s="2" t="n">
        <v>223.0</v>
      </c>
      <c r="H35" s="2" t="n">
        <v>175.0</v>
      </c>
      <c r="I35" s="2" t="n">
        <v>95.0</v>
      </c>
      <c r="J35" s="2" t="n">
        <v>77.0</v>
      </c>
      <c r="K35" s="2" t="n">
        <f si="0" t="shared"/>
        <v>669.0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114.0</v>
      </c>
      <c r="E36" s="2" t="n">
        <v>109.0</v>
      </c>
      <c r="F36" s="2" t="n">
        <v>449.0</v>
      </c>
      <c r="G36" s="2" t="n">
        <v>656.0</v>
      </c>
      <c r="H36" s="2" t="n">
        <v>551.0</v>
      </c>
      <c r="I36" s="2" t="n">
        <v>645.0</v>
      </c>
      <c r="J36" s="2" t="n">
        <v>414.0</v>
      </c>
      <c r="K36" s="2" t="n">
        <f si="0" t="shared"/>
        <v>2938.0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70.0</v>
      </c>
      <c r="E37" s="2" t="n">
        <v>73.0</v>
      </c>
      <c r="F37" s="2" t="n">
        <v>467.0</v>
      </c>
      <c r="G37" s="2" t="n">
        <v>948.0</v>
      </c>
      <c r="H37" s="2" t="n">
        <v>586.0</v>
      </c>
      <c r="I37" s="2" t="n">
        <v>286.0</v>
      </c>
      <c r="J37" s="2" t="n">
        <v>129.0</v>
      </c>
      <c r="K37" s="2" t="n">
        <f si="0" t="shared"/>
        <v>2559.0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496.0</v>
      </c>
      <c r="E38" s="2" t="n">
        <f ref="E38:J38" si="4" t="shared">E39-E26-E27-E28-E29-E30-E31-E32-E33-E34-E35-E36-E37</f>
        <v>639.0</v>
      </c>
      <c r="F38" s="2" t="n">
        <f si="4" t="shared"/>
        <v>4262.0</v>
      </c>
      <c r="G38" s="2" t="n">
        <f si="4" t="shared"/>
        <v>6192.0</v>
      </c>
      <c r="H38" s="2" t="n">
        <f si="4" t="shared"/>
        <v>4969.0</v>
      </c>
      <c r="I38" s="2" t="n">
        <f si="4" t="shared"/>
        <v>3426.0</v>
      </c>
      <c r="J38" s="2" t="n">
        <f si="4" t="shared"/>
        <v>2187.0</v>
      </c>
      <c r="K38" s="2" t="n">
        <f si="0" t="shared"/>
        <v>22171.0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3696.0</v>
      </c>
      <c r="E39" s="2" t="n">
        <v>3541.0</v>
      </c>
      <c r="F39" s="2" t="n">
        <v>23734.0</v>
      </c>
      <c r="G39" s="2" t="n">
        <v>32888.0</v>
      </c>
      <c r="H39" s="2" t="n">
        <v>25846.0</v>
      </c>
      <c r="I39" s="2" t="n">
        <v>22492.0</v>
      </c>
      <c r="J39" s="2" t="n">
        <v>23197.0</v>
      </c>
      <c r="K39" s="2" t="n">
        <f si="0" t="shared"/>
        <v>135394.0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3382.0</v>
      </c>
      <c r="E40" s="2" t="n">
        <v>2132.0</v>
      </c>
      <c r="F40" s="2" t="n">
        <v>4378.0</v>
      </c>
      <c r="G40" s="2" t="n">
        <v>7606.0</v>
      </c>
      <c r="H40" s="2" t="n">
        <v>6924.0</v>
      </c>
      <c r="I40" s="2" t="n">
        <v>4704.0</v>
      </c>
      <c r="J40" s="2" t="n">
        <v>6668.0</v>
      </c>
      <c r="K40" s="2" t="n">
        <f si="0" t="shared"/>
        <v>35794.0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511.0</v>
      </c>
      <c r="E41" s="2" t="n">
        <v>469.0</v>
      </c>
      <c r="F41" s="2" t="n">
        <v>866.0</v>
      </c>
      <c r="G41" s="2" t="n">
        <v>1231.0</v>
      </c>
      <c r="H41" s="2" t="n">
        <v>1203.0</v>
      </c>
      <c r="I41" s="2" t="n">
        <v>924.0</v>
      </c>
      <c r="J41" s="2" t="n">
        <v>1056.0</v>
      </c>
      <c r="K41" s="2" t="n">
        <f si="0" t="shared"/>
        <v>6260.0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39.0</v>
      </c>
      <c r="E42" s="2" t="n">
        <f ref="E42:J42" si="5" t="shared">E43-E40-E41</f>
        <v>21.0</v>
      </c>
      <c r="F42" s="2" t="n">
        <f si="5" t="shared"/>
        <v>151.0</v>
      </c>
      <c r="G42" s="2" t="n">
        <f si="5" t="shared"/>
        <v>161.0</v>
      </c>
      <c r="H42" s="2" t="n">
        <f si="5" t="shared"/>
        <v>134.0</v>
      </c>
      <c r="I42" s="2" t="n">
        <f si="5" t="shared"/>
        <v>141.0</v>
      </c>
      <c r="J42" s="2" t="n">
        <f si="5" t="shared"/>
        <v>123.0</v>
      </c>
      <c r="K42" s="2" t="n">
        <f si="0" t="shared"/>
        <v>770.0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3932.0</v>
      </c>
      <c r="E43" s="2" t="n">
        <v>2622.0</v>
      </c>
      <c r="F43" s="2" t="n">
        <v>5395.0</v>
      </c>
      <c r="G43" s="2" t="n">
        <v>8998.0</v>
      </c>
      <c r="H43" s="2" t="n">
        <v>8261.0</v>
      </c>
      <c r="I43" s="2" t="n">
        <v>5769.0</v>
      </c>
      <c r="J43" s="2" t="n">
        <v>7847.0</v>
      </c>
      <c r="K43" s="2" t="n">
        <f si="0" t="shared"/>
        <v>42824.0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82.0</v>
      </c>
      <c r="E44" s="2" t="n">
        <v>31.0</v>
      </c>
      <c r="F44" s="2" t="n">
        <v>229.0</v>
      </c>
      <c r="G44" s="2" t="n">
        <v>574.0</v>
      </c>
      <c r="H44" s="2" t="n">
        <v>434.0</v>
      </c>
      <c r="I44" s="2" t="n">
        <v>295.0</v>
      </c>
      <c r="J44" s="2" t="n">
        <v>266.0</v>
      </c>
      <c r="K44" s="2" t="n">
        <f si="0" t="shared"/>
        <v>1911.0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38.0</v>
      </c>
      <c r="E45" s="2" t="n">
        <f ref="E45:J45" si="6" t="shared">E46-E44</f>
        <v>39.0</v>
      </c>
      <c r="F45" s="2" t="n">
        <f si="6" t="shared"/>
        <v>407.0</v>
      </c>
      <c r="G45" s="2" t="n">
        <f si="6" t="shared"/>
        <v>668.0</v>
      </c>
      <c r="H45" s="2" t="n">
        <f si="6" t="shared"/>
        <v>442.0</v>
      </c>
      <c r="I45" s="2" t="n">
        <f si="6" t="shared"/>
        <v>272.0</v>
      </c>
      <c r="J45" s="2" t="n">
        <f si="6" t="shared"/>
        <v>124.0</v>
      </c>
      <c r="K45" s="2" t="n">
        <f si="0" t="shared"/>
        <v>1990.0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120.0</v>
      </c>
      <c r="E46" s="2" t="n">
        <v>70.0</v>
      </c>
      <c r="F46" s="2" t="n">
        <v>636.0</v>
      </c>
      <c r="G46" s="2" t="n">
        <v>1242.0</v>
      </c>
      <c r="H46" s="2" t="n">
        <v>876.0</v>
      </c>
      <c r="I46" s="2" t="n">
        <v>567.0</v>
      </c>
      <c r="J46" s="2" t="n">
        <v>390.0</v>
      </c>
      <c r="K46" s="2" t="n">
        <f si="0" t="shared"/>
        <v>3901.0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453.0</v>
      </c>
      <c r="E47" s="2" t="n">
        <v>40.0</v>
      </c>
      <c r="F47" s="2" t="n">
        <v>65.0</v>
      </c>
      <c r="G47" s="2" t="n">
        <v>135.0</v>
      </c>
      <c r="H47" s="2" t="n">
        <v>132.0</v>
      </c>
      <c r="I47" s="2" t="n">
        <v>89.0</v>
      </c>
      <c r="J47" s="2" t="n">
        <v>45.0</v>
      </c>
      <c r="K47" s="2" t="n">
        <f si="0" t="shared"/>
        <v>959.0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92525.0</v>
      </c>
      <c r="E48" s="2" t="n">
        <f ref="E48:J48" si="7" t="shared">E47+E46+E43+E39+E25+E18</f>
        <v>122838.0</v>
      </c>
      <c r="F48" s="2" t="n">
        <f si="7" t="shared"/>
        <v>540320.0</v>
      </c>
      <c r="G48" s="2" t="n">
        <f si="7" t="shared"/>
        <v>645811.0</v>
      </c>
      <c r="H48" s="2" t="n">
        <f si="7" t="shared"/>
        <v>468046.0</v>
      </c>
      <c r="I48" s="2" t="n">
        <f si="7" t="shared"/>
        <v>402172.0</v>
      </c>
      <c r="J48" s="2" t="n">
        <f si="7" t="shared"/>
        <v>417216.0</v>
      </c>
      <c r="K48" s="2" t="n">
        <f si="0" t="shared"/>
        <v>2688928.0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