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<sst xmlns="http://schemas.openxmlformats.org/spreadsheetml/2006/main" count="113" uniqueCount="62">
  <si>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</si>
  <si>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</si>
  <si>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</si>
  <si>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</si>
  <si>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</si>
  <si>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</si>
  <si>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</si>
  <si>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</si>
  <si>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</si>
  <si>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</si>
  <si>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</si>
  <si>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</si>
  <si>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</si>
  <si>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</si>
  <si>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</si>
  <si>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</si>
  <si>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</si>
  <si>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</si>
  <si>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</si>
  <si>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</si>
  <si>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</si>
  <si>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</si>
  <si>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</si>
  <si>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</si>
  <si>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</si>
  <si>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</si>
  <si>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</si>
  <si>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</si>
  <si>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</si>
  <si>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</si>
  <si>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</si>
  <si>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</si>
  <si>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</si>
  <si>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</si>
  <si>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</si>
  <si>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</si>
  <si>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</si>
  <si>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</si>
  <si>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</si>
  <si>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</si>
  <si>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</si>
  <si>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</si>
  <si>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</si>
  <si>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</si>
  <si>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</si>
  <si>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</si>
  <si>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</si>
  <si>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</si>
  <si>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</si>
  <si>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</si>
  <si>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</si>
  <si>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</si>
  <si>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</si>
  <si>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</si>
  <si>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</si>
  <si>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</si>
  <si>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</si>
  <si>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112年1至5月來臺旅客人次及成長率－按居住地分
Table 1-2 Visitor Arrivals by Residence,
January-May,2023</t>
  </si>
  <si>
    <t>112年1至5月 Jan.-May., 2023</t>
  </si>
  <si>
    <t>111年1至5月 Jan.-May., 2022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</si>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</sst>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325924.0</v>
      </c>
      <c r="E4" s="5" t="n">
        <v>303374.0</v>
      </c>
      <c r="F4" s="6" t="n">
        <v>22550.0</v>
      </c>
      <c r="G4" s="5" t="n">
        <f>H4+I4</f>
        <v>2866.0</v>
      </c>
      <c r="H4" s="5" t="n">
        <v>2788.0</v>
      </c>
      <c r="I4" s="6" t="n">
        <v>78.0</v>
      </c>
      <c r="J4" s="7" t="n">
        <f>IF(G4=0,"-",((D4/G4)-1)*100)</f>
        <v>11272.08653175157</v>
      </c>
      <c r="K4" s="7" t="n">
        <f>IF(H4=0,"-",((E4/H4)-1)*100)</f>
        <v>10781.42037302726</v>
      </c>
      <c r="L4" s="7" t="n">
        <f>IF(I4=0,"-",((F4/I4)-1)*100)</f>
        <v>28810.25641025641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58324.0</v>
      </c>
      <c r="E5" s="5" t="n">
        <v>55733.0</v>
      </c>
      <c r="F5" s="6" t="n">
        <v>2591.0</v>
      </c>
      <c r="G5" s="5" t="n">
        <f ref="G5:G48" si="1" t="shared">H5+I5</f>
        <v>5110.0</v>
      </c>
      <c r="H5" s="5" t="n">
        <v>5104.0</v>
      </c>
      <c r="I5" s="6" t="n">
        <v>6.0</v>
      </c>
      <c r="J5" s="7" t="n">
        <f ref="J5:L49" si="2" t="shared">IF(G5=0,"-",((D5/G5)-1)*100)</f>
        <v>1041.3698630136987</v>
      </c>
      <c r="K5" s="7" t="n">
        <f si="2" t="shared"/>
        <v>991.9474921630094</v>
      </c>
      <c r="L5" s="7" t="n">
        <f si="2" t="shared"/>
        <v>43083.33333333333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265653.0</v>
      </c>
      <c r="E6" s="5" t="n">
        <v>594.0</v>
      </c>
      <c r="F6" s="6" t="n">
        <v>265059.0</v>
      </c>
      <c r="G6" s="5" t="n">
        <f si="1" t="shared"/>
        <v>6650.0</v>
      </c>
      <c r="H6" s="5" t="n">
        <v>92.0</v>
      </c>
      <c r="I6" s="6" t="n">
        <v>6558.0</v>
      </c>
      <c r="J6" s="7" t="n">
        <f si="2" t="shared"/>
        <v>3894.781954887218</v>
      </c>
      <c r="K6" s="7" t="n">
        <f si="2" t="shared"/>
        <v>545.6521739130435</v>
      </c>
      <c r="L6" s="7" t="n">
        <f si="2" t="shared"/>
        <v>3941.7657822506862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265074.0</v>
      </c>
      <c r="E7" s="5" t="n">
        <v>918.0</v>
      </c>
      <c r="F7" s="6" t="n">
        <v>264156.0</v>
      </c>
      <c r="G7" s="5" t="n">
        <f si="1" t="shared"/>
        <v>1994.0</v>
      </c>
      <c r="H7" s="5" t="n">
        <v>76.0</v>
      </c>
      <c r="I7" s="6" t="n">
        <v>1918.0</v>
      </c>
      <c r="J7" s="7" t="n">
        <f si="2" t="shared"/>
        <v>13193.58074222668</v>
      </c>
      <c r="K7" s="7" t="n">
        <f si="2" t="shared"/>
        <v>1107.8947368421052</v>
      </c>
      <c r="L7" s="7" t="n">
        <f si="2" t="shared"/>
        <v>13672.471324296142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12335.0</v>
      </c>
      <c r="E8" s="5" t="n">
        <v>8.0</v>
      </c>
      <c r="F8" s="6" t="n">
        <v>12327.0</v>
      </c>
      <c r="G8" s="5" t="n">
        <f si="1" t="shared"/>
        <v>1612.0</v>
      </c>
      <c r="H8" s="5" t="n">
        <v>4.0</v>
      </c>
      <c r="I8" s="6" t="n">
        <v>1608.0</v>
      </c>
      <c r="J8" s="7" t="n">
        <f si="2" t="shared"/>
        <v>665.1985111662531</v>
      </c>
      <c r="K8" s="7" t="n">
        <f si="2" t="shared"/>
        <v>100.0</v>
      </c>
      <c r="L8" s="7" t="n">
        <f si="2" t="shared"/>
        <v>666.6044776119403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6049.0</v>
      </c>
      <c r="E9" s="5" t="n">
        <v>36.0</v>
      </c>
      <c r="F9" s="6" t="n">
        <v>6013.0</v>
      </c>
      <c r="G9" s="5" t="n">
        <f si="1" t="shared"/>
        <v>332.0</v>
      </c>
      <c r="H9" s="5" t="n">
        <v>9.0</v>
      </c>
      <c r="I9" s="6" t="n">
        <v>323.0</v>
      </c>
      <c r="J9" s="7" t="n">
        <f si="2" t="shared"/>
        <v>1721.987951807229</v>
      </c>
      <c r="K9" s="7" t="n">
        <f si="2" t="shared"/>
        <v>300.0</v>
      </c>
      <c r="L9" s="7" t="n">
        <f si="2" t="shared"/>
        <v>1761.609907120743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175144.0</v>
      </c>
      <c r="E10" s="5" t="n">
        <v>240.0</v>
      </c>
      <c r="F10" s="6" t="n">
        <v>174904.0</v>
      </c>
      <c r="G10" s="5" t="n">
        <f si="1" t="shared"/>
        <v>3551.0</v>
      </c>
      <c r="H10" s="5" t="n">
        <v>23.0</v>
      </c>
      <c r="I10" s="6" t="n">
        <v>3528.0</v>
      </c>
      <c r="J10" s="7" t="n">
        <f si="2" t="shared"/>
        <v>4832.244438186426</v>
      </c>
      <c r="K10" s="7" t="n">
        <f si="2" t="shared"/>
        <v>943.4782608695652</v>
      </c>
      <c r="L10" s="7" t="n">
        <f si="2" t="shared"/>
        <v>4857.596371882086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159399.0</v>
      </c>
      <c r="E11" s="5" t="n">
        <v>203.0</v>
      </c>
      <c r="F11" s="6" t="n">
        <v>159196.0</v>
      </c>
      <c r="G11" s="5" t="n">
        <f si="1" t="shared"/>
        <v>1515.0</v>
      </c>
      <c r="H11" s="5" t="n">
        <v>36.0</v>
      </c>
      <c r="I11" s="6" t="n">
        <v>1479.0</v>
      </c>
      <c r="J11" s="7" t="n">
        <f si="2" t="shared"/>
        <v>10421.386138613861</v>
      </c>
      <c r="K11" s="7" t="n">
        <f si="2" t="shared"/>
        <v>463.8888888888889</v>
      </c>
      <c r="L11" s="7" t="n">
        <f si="2" t="shared"/>
        <v>10663.759296822176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79089.0</v>
      </c>
      <c r="E12" s="5" t="n">
        <v>149.0</v>
      </c>
      <c r="F12" s="6" t="n">
        <v>78940.0</v>
      </c>
      <c r="G12" s="5" t="n">
        <f si="1" t="shared"/>
        <v>15429.0</v>
      </c>
      <c r="H12" s="5" t="n">
        <v>21.0</v>
      </c>
      <c r="I12" s="6" t="n">
        <v>15408.0</v>
      </c>
      <c r="J12" s="7" t="n">
        <f si="2" t="shared"/>
        <v>412.5996500097219</v>
      </c>
      <c r="K12" s="7" t="n">
        <f si="2" t="shared"/>
        <v>609.5238095238095</v>
      </c>
      <c r="L12" s="7" t="n">
        <f si="2" t="shared"/>
        <v>412.331256490135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118145.0</v>
      </c>
      <c r="E13" s="5" t="n">
        <v>651.0</v>
      </c>
      <c r="F13" s="6" t="n">
        <v>117494.0</v>
      </c>
      <c r="G13" s="5" t="n">
        <f si="1" t="shared"/>
        <v>10209.0</v>
      </c>
      <c r="H13" s="5" t="n">
        <v>66.0</v>
      </c>
      <c r="I13" s="6" t="n">
        <v>10143.0</v>
      </c>
      <c r="J13" s="7" t="n">
        <f si="2" t="shared"/>
        <v>1057.2631991380154</v>
      </c>
      <c r="K13" s="7" t="n">
        <f si="2" t="shared"/>
        <v>886.3636363636364</v>
      </c>
      <c r="L13" s="7" t="n">
        <f si="2" t="shared"/>
        <v>1058.3752341516315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164401.0</v>
      </c>
      <c r="E14" s="5" t="n">
        <v>232.0</v>
      </c>
      <c r="F14" s="6" t="n">
        <v>164169.0</v>
      </c>
      <c r="G14" s="5" t="n">
        <f si="1" t="shared"/>
        <v>9587.0</v>
      </c>
      <c r="H14" s="5" t="n">
        <v>33.0</v>
      </c>
      <c r="I14" s="6" t="n">
        <v>9554.0</v>
      </c>
      <c r="J14" s="7" t="n">
        <f si="2" t="shared"/>
        <v>1614.8325857932616</v>
      </c>
      <c r="K14" s="7" t="n">
        <f si="2" t="shared"/>
        <v>603.030303030303</v>
      </c>
      <c r="L14" s="7" t="n">
        <f si="2" t="shared"/>
        <v>1618.3274021352315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160747.0</v>
      </c>
      <c r="E15" s="5" t="n">
        <v>807.0</v>
      </c>
      <c r="F15" s="6" t="n">
        <v>159940.0</v>
      </c>
      <c r="G15" s="5" t="n">
        <f si="1" t="shared"/>
        <v>21659.0</v>
      </c>
      <c r="H15" s="5" t="n">
        <v>193.0</v>
      </c>
      <c r="I15" s="6" t="n">
        <v>21466.0</v>
      </c>
      <c r="J15" s="7" t="n">
        <f si="2" t="shared"/>
        <v>642.1718454222264</v>
      </c>
      <c r="K15" s="7" t="n">
        <f si="2" t="shared"/>
        <v>318.1347150259067</v>
      </c>
      <c r="L15" s="7" t="n">
        <f si="2" t="shared"/>
        <v>645.0852510947545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7379.0</v>
      </c>
      <c r="E16" s="5" t="n">
        <f si="3" t="shared"/>
        <v>127.0</v>
      </c>
      <c r="F16" s="5" t="n">
        <f si="3" t="shared"/>
        <v>7252.0</v>
      </c>
      <c r="G16" s="5" t="n">
        <f si="3" t="shared"/>
        <v>375.0</v>
      </c>
      <c r="H16" s="5" t="n">
        <f si="3" t="shared"/>
        <v>30.0</v>
      </c>
      <c r="I16" s="5" t="n">
        <f si="3" t="shared"/>
        <v>345.0</v>
      </c>
      <c r="J16" s="7" t="n">
        <f si="2" t="shared"/>
        <v>1867.7333333333333</v>
      </c>
      <c r="K16" s="7" t="n">
        <f si="2" t="shared"/>
        <v>323.3333333333333</v>
      </c>
      <c r="L16" s="7" t="n">
        <f si="2" t="shared"/>
        <v>2002.0289855072463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864304.0</v>
      </c>
      <c r="E17" s="5" t="n">
        <v>2409.0</v>
      </c>
      <c r="F17" s="6" t="n">
        <v>861895.0</v>
      </c>
      <c r="G17" s="5" t="n">
        <f si="1" t="shared"/>
        <v>62325.0</v>
      </c>
      <c r="H17" s="5" t="n">
        <v>402.0</v>
      </c>
      <c r="I17" s="6" t="n">
        <v>61923.0</v>
      </c>
      <c r="J17" s="7" t="n">
        <f si="2" t="shared"/>
        <v>1286.769354191737</v>
      </c>
      <c r="K17" s="7" t="n">
        <f si="2" t="shared"/>
        <v>499.25373134328356</v>
      </c>
      <c r="L17" s="7" t="n">
        <f si="2" t="shared"/>
        <v>1291.881853269383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8269.0</v>
      </c>
      <c r="E18" s="5" t="n">
        <f si="4" t="shared"/>
        <v>16.0</v>
      </c>
      <c r="F18" s="5" t="n">
        <f si="4" t="shared"/>
        <v>8253.0</v>
      </c>
      <c r="G18" s="5" t="n">
        <f si="4" t="shared"/>
        <v>367.0</v>
      </c>
      <c r="H18" s="5" t="n">
        <f si="4" t="shared"/>
        <v>0.0</v>
      </c>
      <c r="I18" s="5" t="n">
        <f si="4" t="shared"/>
        <v>367.0</v>
      </c>
      <c r="J18" s="7" t="n">
        <f si="2" t="shared"/>
        <v>2153.133514986376</v>
      </c>
      <c r="K18" s="7" t="str">
        <f si="2" t="shared"/>
        <v>-</v>
      </c>
      <c r="L18" s="7" t="n">
        <f si="2" t="shared"/>
        <v>2148.773841961853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1805932.0</v>
      </c>
      <c r="E19" s="5" t="n">
        <v>363088.0</v>
      </c>
      <c r="F19" s="6" t="n">
        <v>1442844.0</v>
      </c>
      <c r="G19" s="5" t="n">
        <f si="1" t="shared"/>
        <v>81256.0</v>
      </c>
      <c r="H19" s="5" t="n">
        <v>8475.0</v>
      </c>
      <c r="I19" s="6" t="n">
        <v>72781.0</v>
      </c>
      <c r="J19" s="7" t="n">
        <f si="2" t="shared"/>
        <v>2122.5214138032884</v>
      </c>
      <c r="K19" s="7" t="n">
        <f si="2" t="shared"/>
        <v>4184.224188790561</v>
      </c>
      <c r="L19" s="7" t="n">
        <f si="2" t="shared"/>
        <v>1882.4459680411096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33713.0</v>
      </c>
      <c r="E20" s="5" t="n">
        <v>367.0</v>
      </c>
      <c r="F20" s="6" t="n">
        <v>33346.0</v>
      </c>
      <c r="G20" s="5" t="n">
        <f si="1" t="shared"/>
        <v>818.0</v>
      </c>
      <c r="H20" s="5" t="n">
        <v>103.0</v>
      </c>
      <c r="I20" s="6" t="n">
        <v>715.0</v>
      </c>
      <c r="J20" s="7" t="n">
        <f si="2" t="shared"/>
        <v>4021.393643031785</v>
      </c>
      <c r="K20" s="7" t="n">
        <f si="2" t="shared"/>
        <v>256.3106796116505</v>
      </c>
      <c r="L20" s="7" t="n">
        <f si="2" t="shared"/>
        <v>4563.776223776224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175719.0</v>
      </c>
      <c r="E21" s="5" t="n">
        <v>2537.0</v>
      </c>
      <c r="F21" s="6" t="n">
        <v>173182.0</v>
      </c>
      <c r="G21" s="5" t="n">
        <f si="1" t="shared"/>
        <v>6019.0</v>
      </c>
      <c r="H21" s="5" t="n">
        <v>1059.0</v>
      </c>
      <c r="I21" s="6" t="n">
        <v>4960.0</v>
      </c>
      <c r="J21" s="7" t="n">
        <f si="2" t="shared"/>
        <v>2819.405216813424</v>
      </c>
      <c r="K21" s="7" t="n">
        <f si="2" t="shared"/>
        <v>139.5656279508971</v>
      </c>
      <c r="L21" s="7" t="n">
        <f si="2" t="shared"/>
        <v>3391.572580645161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1087.0</v>
      </c>
      <c r="E22" s="5" t="n">
        <v>8.0</v>
      </c>
      <c r="F22" s="6" t="n">
        <v>1079.0</v>
      </c>
      <c r="G22" s="5" t="n">
        <f si="1" t="shared"/>
        <v>124.0</v>
      </c>
      <c r="H22" s="5" t="n">
        <v>4.0</v>
      </c>
      <c r="I22" s="6" t="n">
        <v>120.0</v>
      </c>
      <c r="J22" s="7" t="n">
        <f si="2" t="shared"/>
        <v>776.6129032258063</v>
      </c>
      <c r="K22" s="7" t="n">
        <f si="2" t="shared"/>
        <v>100.0</v>
      </c>
      <c r="L22" s="7" t="n">
        <f si="2" t="shared"/>
        <v>799.1666666666667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1197.0</v>
      </c>
      <c r="E23" s="5" t="n">
        <v>66.0</v>
      </c>
      <c r="F23" s="6" t="n">
        <v>1131.0</v>
      </c>
      <c r="G23" s="5" t="n">
        <f si="1" t="shared"/>
        <v>146.0</v>
      </c>
      <c r="H23" s="5" t="n">
        <v>10.0</v>
      </c>
      <c r="I23" s="6" t="n">
        <v>136.0</v>
      </c>
      <c r="J23" s="7" t="n">
        <f si="2" t="shared"/>
        <v>719.8630136986301</v>
      </c>
      <c r="K23" s="7" t="n">
        <f si="2" t="shared"/>
        <v>560.0</v>
      </c>
      <c r="L23" s="7" t="n">
        <f si="2" t="shared"/>
        <v>731.6176470588235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360.0</v>
      </c>
      <c r="E24" s="5" t="n">
        <v>33.0</v>
      </c>
      <c r="F24" s="6" t="n">
        <v>327.0</v>
      </c>
      <c r="G24" s="5" t="n">
        <f si="1" t="shared"/>
        <v>26.0</v>
      </c>
      <c r="H24" s="5" t="n">
        <v>3.0</v>
      </c>
      <c r="I24" s="6" t="n">
        <v>23.0</v>
      </c>
      <c r="J24" s="7" t="n">
        <f si="2" t="shared"/>
        <v>1284.6153846153848</v>
      </c>
      <c r="K24" s="7" t="n">
        <f si="2" t="shared"/>
        <v>1000.0</v>
      </c>
      <c r="L24" s="7" t="n">
        <f si="2" t="shared"/>
        <v>1321.7391304347825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4020.0</v>
      </c>
      <c r="E25" s="5" t="n">
        <f si="5" t="shared"/>
        <v>73.0</v>
      </c>
      <c r="F25" s="5" t="n">
        <f si="5" t="shared"/>
        <v>3947.0</v>
      </c>
      <c r="G25" s="5" t="n">
        <f si="5" t="shared"/>
        <v>589.0</v>
      </c>
      <c r="H25" s="5" t="n">
        <f si="5" t="shared"/>
        <v>19.0</v>
      </c>
      <c r="I25" s="5" t="n">
        <f si="5" t="shared"/>
        <v>570.0</v>
      </c>
      <c r="J25" s="7" t="n">
        <f si="2" t="shared"/>
        <v>582.5127334465195</v>
      </c>
      <c r="K25" s="7" t="n">
        <f si="2" t="shared"/>
        <v>284.2105263157895</v>
      </c>
      <c r="L25" s="7" t="n">
        <f si="2" t="shared"/>
        <v>592.4561403508771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216096.0</v>
      </c>
      <c r="E26" s="5" t="n">
        <v>3084.0</v>
      </c>
      <c r="F26" s="6" t="n">
        <v>213012.0</v>
      </c>
      <c r="G26" s="5" t="n">
        <f si="1" t="shared"/>
        <v>7722.0</v>
      </c>
      <c r="H26" s="5" t="n">
        <v>1198.0</v>
      </c>
      <c r="I26" s="6" t="n">
        <v>6524.0</v>
      </c>
      <c r="J26" s="7" t="n">
        <f si="2" t="shared"/>
        <v>2698.4459984459986</v>
      </c>
      <c r="K26" s="7" t="n">
        <f si="2" t="shared"/>
        <v>157.42904841402336</v>
      </c>
      <c r="L26" s="7" t="n">
        <f si="2" t="shared"/>
        <v>3165.0521152667075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2481.0</v>
      </c>
      <c r="E27" s="5" t="n">
        <v>22.0</v>
      </c>
      <c r="F27" s="6" t="n">
        <v>2459.0</v>
      </c>
      <c r="G27" s="5" t="n">
        <f si="1" t="shared"/>
        <v>380.0</v>
      </c>
      <c r="H27" s="5" t="n">
        <v>8.0</v>
      </c>
      <c r="I27" s="6" t="n">
        <v>372.0</v>
      </c>
      <c r="J27" s="7" t="n">
        <f si="2" t="shared"/>
        <v>552.8947368421052</v>
      </c>
      <c r="K27" s="7" t="n">
        <f si="2" t="shared"/>
        <v>175.0</v>
      </c>
      <c r="L27" s="7" t="n">
        <f si="2" t="shared"/>
        <v>561.0215053763441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16267.0</v>
      </c>
      <c r="E28" s="5" t="n">
        <v>66.0</v>
      </c>
      <c r="F28" s="6" t="n">
        <v>16201.0</v>
      </c>
      <c r="G28" s="5" t="n">
        <f si="1" t="shared"/>
        <v>772.0</v>
      </c>
      <c r="H28" s="5" t="n">
        <v>28.0</v>
      </c>
      <c r="I28" s="6" t="n">
        <v>744.0</v>
      </c>
      <c r="J28" s="7" t="n">
        <f si="2" t="shared"/>
        <v>2007.1243523316064</v>
      </c>
      <c r="K28" s="7" t="n">
        <f si="2" t="shared"/>
        <v>135.71428571428572</v>
      </c>
      <c r="L28" s="7" t="n">
        <f si="2" t="shared"/>
        <v>2077.55376344086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26274.0</v>
      </c>
      <c r="E29" s="5" t="n">
        <v>68.0</v>
      </c>
      <c r="F29" s="6" t="n">
        <v>26206.0</v>
      </c>
      <c r="G29" s="5" t="n">
        <f si="1" t="shared"/>
        <v>1105.0</v>
      </c>
      <c r="H29" s="5" t="n">
        <v>53.0</v>
      </c>
      <c r="I29" s="6" t="n">
        <v>1052.0</v>
      </c>
      <c r="J29" s="7" t="n">
        <f si="2" t="shared"/>
        <v>2277.737556561086</v>
      </c>
      <c r="K29" s="7" t="n">
        <f si="2" t="shared"/>
        <v>28.301886792452823</v>
      </c>
      <c r="L29" s="7" t="n">
        <f si="2" t="shared"/>
        <v>2391.06463878327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5604.0</v>
      </c>
      <c r="E30" s="5" t="n">
        <v>10.0</v>
      </c>
      <c r="F30" s="6" t="n">
        <v>5594.0</v>
      </c>
      <c r="G30" s="5" t="n">
        <f si="1" t="shared"/>
        <v>300.0</v>
      </c>
      <c r="H30" s="5" t="n">
        <v>5.0</v>
      </c>
      <c r="I30" s="6" t="n">
        <v>295.0</v>
      </c>
      <c r="J30" s="7" t="n">
        <f si="2" t="shared"/>
        <v>1768.0</v>
      </c>
      <c r="K30" s="7" t="n">
        <f si="2" t="shared"/>
        <v>100.0</v>
      </c>
      <c r="L30" s="7" t="n">
        <f si="2" t="shared"/>
        <v>1796.271186440678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8544.0</v>
      </c>
      <c r="E31" s="5" t="n">
        <v>15.0</v>
      </c>
      <c r="F31" s="6" t="n">
        <v>8529.0</v>
      </c>
      <c r="G31" s="5" t="n">
        <f si="1" t="shared"/>
        <v>1169.0</v>
      </c>
      <c r="H31" s="5" t="n">
        <v>8.0</v>
      </c>
      <c r="I31" s="6" t="n">
        <v>1161.0</v>
      </c>
      <c r="J31" s="7" t="n">
        <f si="2" t="shared"/>
        <v>630.8810949529512</v>
      </c>
      <c r="K31" s="7" t="n">
        <f si="2" t="shared"/>
        <v>87.5</v>
      </c>
      <c r="L31" s="7" t="n">
        <f si="2" t="shared"/>
        <v>634.6253229974161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3587.0</v>
      </c>
      <c r="E32" s="5" t="n">
        <v>39.0</v>
      </c>
      <c r="F32" s="6" t="n">
        <v>3548.0</v>
      </c>
      <c r="G32" s="5" t="n">
        <f si="1" t="shared"/>
        <v>137.0</v>
      </c>
      <c r="H32" s="5" t="n">
        <v>15.0</v>
      </c>
      <c r="I32" s="6" t="n">
        <v>122.0</v>
      </c>
      <c r="J32" s="7" t="n">
        <f si="2" t="shared"/>
        <v>2518.2481751824816</v>
      </c>
      <c r="K32" s="7" t="n">
        <f si="2" t="shared"/>
        <v>160.0</v>
      </c>
      <c r="L32" s="7" t="n">
        <f si="2" t="shared"/>
        <v>2808.1967213114754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3599.0</v>
      </c>
      <c r="E33" s="5" t="n">
        <v>15.0</v>
      </c>
      <c r="F33" s="6" t="n">
        <v>3584.0</v>
      </c>
      <c r="G33" s="5" t="n">
        <f si="1" t="shared"/>
        <v>248.0</v>
      </c>
      <c r="H33" s="5" t="n">
        <v>5.0</v>
      </c>
      <c r="I33" s="6" t="n">
        <v>243.0</v>
      </c>
      <c r="J33" s="7" t="n">
        <f si="2" t="shared"/>
        <v>1351.2096774193549</v>
      </c>
      <c r="K33" s="7" t="n">
        <f si="2" t="shared"/>
        <v>200.0</v>
      </c>
      <c r="L33" s="7" t="n">
        <f si="2" t="shared"/>
        <v>1374.897119341564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23656.0</v>
      </c>
      <c r="E34" s="5" t="n">
        <v>145.0</v>
      </c>
      <c r="F34" s="6" t="n">
        <v>23511.0</v>
      </c>
      <c r="G34" s="5" t="n">
        <f si="1" t="shared"/>
        <v>2285.0</v>
      </c>
      <c r="H34" s="5" t="n">
        <v>57.0</v>
      </c>
      <c r="I34" s="6" t="n">
        <v>2228.0</v>
      </c>
      <c r="J34" s="7" t="n">
        <f si="2" t="shared"/>
        <v>935.2735229759301</v>
      </c>
      <c r="K34" s="7" t="n">
        <f si="2" t="shared"/>
        <v>154.38596491228068</v>
      </c>
      <c r="L34" s="7" t="n">
        <f si="2" t="shared"/>
        <v>955.2513464991023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3125.0</v>
      </c>
      <c r="E35" s="5" t="n">
        <v>10.0</v>
      </c>
      <c r="F35" s="6" t="n">
        <v>3115.0</v>
      </c>
      <c r="G35" s="5" t="n">
        <f si="1" t="shared"/>
        <v>111.0</v>
      </c>
      <c r="H35" s="5" t="n">
        <v>0.0</v>
      </c>
      <c r="I35" s="6" t="n">
        <v>111.0</v>
      </c>
      <c r="J35" s="7" t="n">
        <f si="2" t="shared"/>
        <v>2715.3153153153153</v>
      </c>
      <c r="K35" s="7" t="str">
        <f si="2" t="shared"/>
        <v>-</v>
      </c>
      <c r="L35" s="7" t="n">
        <f si="2" t="shared"/>
        <v>2706.3063063063064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557.0</v>
      </c>
      <c r="E36" s="5" t="n">
        <v>1.0</v>
      </c>
      <c r="F36" s="6" t="n">
        <v>556.0</v>
      </c>
      <c r="G36" s="5" t="n">
        <f si="1" t="shared"/>
        <v>34.0</v>
      </c>
      <c r="H36" s="5" t="n">
        <v>0.0</v>
      </c>
      <c r="I36" s="6" t="n">
        <v>34.0</v>
      </c>
      <c r="J36" s="7" t="n">
        <f si="2" t="shared"/>
        <v>1538.235294117647</v>
      </c>
      <c r="K36" s="7" t="str">
        <f si="2" t="shared"/>
        <v>-</v>
      </c>
      <c r="L36" s="7" t="n">
        <f si="2" t="shared"/>
        <v>1535.2941176470588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2426.0</v>
      </c>
      <c r="E37" s="5" t="n">
        <v>7.0</v>
      </c>
      <c r="F37" s="6" t="n">
        <v>2419.0</v>
      </c>
      <c r="G37" s="5" t="n">
        <f si="1" t="shared"/>
        <v>170.0</v>
      </c>
      <c r="H37" s="5" t="n">
        <v>4.0</v>
      </c>
      <c r="I37" s="6" t="n">
        <v>166.0</v>
      </c>
      <c r="J37" s="7" t="n">
        <f si="2" t="shared"/>
        <v>1327.058823529412</v>
      </c>
      <c r="K37" s="7" t="n">
        <f si="2" t="shared"/>
        <v>75.0</v>
      </c>
      <c r="L37" s="7" t="n">
        <f si="2" t="shared"/>
        <v>1357.2289156626505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2168.0</v>
      </c>
      <c r="E38" s="5" t="n">
        <v>3.0</v>
      </c>
      <c r="F38" s="6" t="n">
        <v>2165.0</v>
      </c>
      <c r="G38" s="5" t="n">
        <f si="1" t="shared"/>
        <v>345.0</v>
      </c>
      <c r="H38" s="5" t="n">
        <v>2.0</v>
      </c>
      <c r="I38" s="6" t="n">
        <v>343.0</v>
      </c>
      <c r="J38" s="7" t="n">
        <f si="2" t="shared"/>
        <v>528.4057971014493</v>
      </c>
      <c r="K38" s="7" t="n">
        <f si="2" t="shared"/>
        <v>50.0</v>
      </c>
      <c r="L38" s="7" t="n">
        <f si="2" t="shared"/>
        <v>531.195335276968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18828.0</v>
      </c>
      <c r="E39" s="5" t="n">
        <f si="6" t="shared"/>
        <v>18.0</v>
      </c>
      <c r="F39" s="5" t="n">
        <f si="6" t="shared"/>
        <v>18810.0</v>
      </c>
      <c r="G39" s="5" t="n">
        <f si="6" t="shared"/>
        <v>2827.0</v>
      </c>
      <c r="H39" s="5" t="n">
        <f si="6" t="shared"/>
        <v>25.0</v>
      </c>
      <c r="I39" s="5" t="n">
        <f si="6" t="shared"/>
        <v>2802.0</v>
      </c>
      <c r="J39" s="7" t="n">
        <f si="2" t="shared"/>
        <v>566.0063671736824</v>
      </c>
      <c r="K39" s="7" t="n">
        <f si="2" t="shared"/>
        <v>-28.000000000000004</v>
      </c>
      <c r="L39" s="7" t="n">
        <f si="2" t="shared"/>
        <v>571.306209850107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117116.0</v>
      </c>
      <c r="E40" s="5" t="n">
        <v>419.0</v>
      </c>
      <c r="F40" s="6" t="n">
        <v>116697.0</v>
      </c>
      <c r="G40" s="5" t="n">
        <f si="1" t="shared"/>
        <v>9883.0</v>
      </c>
      <c r="H40" s="5" t="n">
        <v>210.0</v>
      </c>
      <c r="I40" s="6" t="n">
        <v>9673.0</v>
      </c>
      <c r="J40" s="7" t="n">
        <f si="2" t="shared"/>
        <v>1085.024790043509</v>
      </c>
      <c r="K40" s="7" t="n">
        <f si="2" t="shared"/>
        <v>99.52380952380952</v>
      </c>
      <c r="L40" s="7" t="n">
        <f si="2" t="shared"/>
        <v>1106.419931768841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30345.0</v>
      </c>
      <c r="E41" s="5" t="n">
        <v>326.0</v>
      </c>
      <c r="F41" s="6" t="n">
        <v>30019.0</v>
      </c>
      <c r="G41" s="5" t="n">
        <f si="1" t="shared"/>
        <v>595.0</v>
      </c>
      <c r="H41" s="5" t="n">
        <v>99.0</v>
      </c>
      <c r="I41" s="6" t="n">
        <v>496.0</v>
      </c>
      <c r="J41" s="7" t="n">
        <f si="2" t="shared"/>
        <v>5000.0</v>
      </c>
      <c r="K41" s="7" t="n">
        <f si="2" t="shared"/>
        <v>229.29292929292927</v>
      </c>
      <c r="L41" s="7" t="n">
        <f si="2" t="shared"/>
        <v>5952.217741935484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5147.0</v>
      </c>
      <c r="E42" s="5" t="n">
        <v>52.0</v>
      </c>
      <c r="F42" s="6" t="n">
        <v>5095.0</v>
      </c>
      <c r="G42" s="5" t="n">
        <f si="1" t="shared"/>
        <v>143.0</v>
      </c>
      <c r="H42" s="5" t="n">
        <v>30.0</v>
      </c>
      <c r="I42" s="6" t="n">
        <v>113.0</v>
      </c>
      <c r="J42" s="7" t="n">
        <f si="2" t="shared"/>
        <v>3499.3006993006993</v>
      </c>
      <c r="K42" s="7" t="n">
        <f si="2" t="shared"/>
        <v>73.33333333333334</v>
      </c>
      <c r="L42" s="7" t="n">
        <f si="2" t="shared"/>
        <v>4408.849557522124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645.0</v>
      </c>
      <c r="E43" s="5" t="n">
        <f si="7" t="shared"/>
        <v>1.0</v>
      </c>
      <c r="F43" s="5" t="n">
        <f si="7" t="shared"/>
        <v>644.0</v>
      </c>
      <c r="G43" s="5" t="n">
        <f si="7" t="shared"/>
        <v>113.0</v>
      </c>
      <c r="H43" s="5" t="n">
        <f si="7" t="shared"/>
        <v>1.0</v>
      </c>
      <c r="I43" s="5" t="n">
        <f si="7" t="shared"/>
        <v>112.0</v>
      </c>
      <c r="J43" s="7" t="n">
        <f si="2" t="shared"/>
        <v>470.79646017699116</v>
      </c>
      <c r="K43" s="7" t="n">
        <f si="2" t="shared"/>
        <v>0.0</v>
      </c>
      <c r="L43" s="7" t="n">
        <f si="2" t="shared"/>
        <v>475.0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36137.0</v>
      </c>
      <c r="E44" s="5" t="n">
        <v>379.0</v>
      </c>
      <c r="F44" s="6" t="n">
        <v>35758.0</v>
      </c>
      <c r="G44" s="5" t="n">
        <f si="1" t="shared"/>
        <v>851.0</v>
      </c>
      <c r="H44" s="5" t="n">
        <v>130.0</v>
      </c>
      <c r="I44" s="6" t="n">
        <v>721.0</v>
      </c>
      <c r="J44" s="7" t="n">
        <f si="2" t="shared"/>
        <v>4146.41598119859</v>
      </c>
      <c r="K44" s="7" t="n">
        <f si="2" t="shared"/>
        <v>191.53846153846152</v>
      </c>
      <c r="L44" s="7" t="n">
        <f si="2" t="shared"/>
        <v>4859.500693481275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1608.0</v>
      </c>
      <c r="E45" s="5" t="n">
        <v>37.0</v>
      </c>
      <c r="F45" s="6" t="n">
        <v>1571.0</v>
      </c>
      <c r="G45" s="5" t="n">
        <f si="1" t="shared"/>
        <v>342.0</v>
      </c>
      <c r="H45" s="5" t="n">
        <v>10.0</v>
      </c>
      <c r="I45" s="6" t="n">
        <v>332.0</v>
      </c>
      <c r="J45" s="7" t="n">
        <f si="2" t="shared"/>
        <v>370.1754385964913</v>
      </c>
      <c r="K45" s="7" t="n">
        <f si="2" t="shared"/>
        <v>270.0</v>
      </c>
      <c r="L45" s="7" t="n">
        <f si="2" t="shared"/>
        <v>373.1927710843373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1570.0</v>
      </c>
      <c r="E46" s="5" t="n">
        <f si="8" t="shared"/>
        <v>18.0</v>
      </c>
      <c r="F46" s="5" t="n">
        <f si="8" t="shared"/>
        <v>1552.0</v>
      </c>
      <c r="G46" s="5" t="n">
        <f si="8" t="shared"/>
        <v>315.0</v>
      </c>
      <c r="H46" s="5" t="n">
        <f si="8" t="shared"/>
        <v>3.0</v>
      </c>
      <c r="I46" s="5" t="n">
        <f si="8" t="shared"/>
        <v>312.0</v>
      </c>
      <c r="J46" s="7" t="n">
        <f si="2" t="shared"/>
        <v>398.41269841269843</v>
      </c>
      <c r="K46" s="7" t="n">
        <f si="2" t="shared"/>
        <v>500.0</v>
      </c>
      <c r="L46" s="7" t="n">
        <f si="2" t="shared"/>
        <v>397.43589743589746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3178.0</v>
      </c>
      <c r="E47" s="5" t="n">
        <v>55.0</v>
      </c>
      <c r="F47" s="6" t="n">
        <v>3123.0</v>
      </c>
      <c r="G47" s="5" t="n">
        <f si="1" t="shared"/>
        <v>657.0</v>
      </c>
      <c r="H47" s="5" t="n">
        <v>13.0</v>
      </c>
      <c r="I47" s="6" t="n">
        <v>644.0</v>
      </c>
      <c r="J47" s="7" t="n">
        <f si="2" t="shared"/>
        <v>383.7138508371385</v>
      </c>
      <c r="K47" s="7" t="n">
        <f si="2" t="shared"/>
        <v>323.0769230769231</v>
      </c>
      <c r="L47" s="7" t="n">
        <f si="2" t="shared"/>
        <v>384.9378881987578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776.0</v>
      </c>
      <c r="E48" s="5" t="n">
        <v>488.0</v>
      </c>
      <c r="F48" s="12" t="n">
        <v>288.0</v>
      </c>
      <c r="G48" s="5" t="n">
        <f si="1" t="shared"/>
        <v>1088.0</v>
      </c>
      <c r="H48" s="13" t="n">
        <v>149.0</v>
      </c>
      <c r="I48" s="12" t="n">
        <v>939.0</v>
      </c>
      <c r="J48" s="14" t="n">
        <f si="2" t="shared"/>
        <v>-28.676470588235293</v>
      </c>
      <c r="K48" s="14" t="n">
        <f si="2" t="shared"/>
        <v>227.51677852348996</v>
      </c>
      <c r="L48" s="14" t="n">
        <f si="2" t="shared"/>
        <v>-69.32907348242811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2179235.0</v>
      </c>
      <c r="E49" s="5" t="n">
        <f ref="E49:I49" si="9" t="shared">E19+E26+E40+E44+E47+E48</f>
        <v>367513.0</v>
      </c>
      <c r="F49" s="5" t="n">
        <f si="9" t="shared"/>
        <v>1811722.0</v>
      </c>
      <c r="G49" s="5" t="n">
        <f si="9" t="shared"/>
        <v>101457.0</v>
      </c>
      <c r="H49" s="5" t="n">
        <f si="9" t="shared"/>
        <v>10175.0</v>
      </c>
      <c r="I49" s="5" t="n">
        <f si="9" t="shared"/>
        <v>91282.0</v>
      </c>
      <c r="J49" s="7" t="n">
        <f si="2" t="shared"/>
        <v>2047.939521176459</v>
      </c>
      <c r="K49" s="7" t="n">
        <f si="2" t="shared"/>
        <v>3511.921375921376</v>
      </c>
      <c r="L49" s="7" t="n">
        <f si="2" t="shared"/>
        <v>1884.7527442431146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