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<sst xmlns="http://schemas.openxmlformats.org/spreadsheetml/2006/main" count="109" uniqueCount="64">
  <si>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</si>
  <si>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</si>
  <si>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</si>
  <si>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</si>
  <si>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</si>
  <si>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</si>
  <si>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</si>
  <si>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</si>
  <si>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</si>
  <si>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</si>
  <si>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</si>
  <si>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</si>
  <si>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</si>
  <si>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</si>
  <si>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</si>
  <si>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</si>
  <si>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</si>
  <si>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</si>
  <si>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</si>
  <si>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</si>
  <si>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</si>
  <si>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</si>
  <si>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</si>
  <si>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</si>
  <si>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</si>
  <si>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</si>
  <si>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</si>
  <si>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</si>
  <si>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</si>
  <si>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</si>
  <si>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</si>
  <si>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</si>
  <si>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</si>
  <si>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</si>
  <si>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</si>
  <si>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</si>
  <si>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</si>
  <si>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</si>
  <si>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</si>
  <si>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</si>
  <si>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</si>
  <si>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</si>
  <si>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</si>
  <si>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</si>
  <si>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</si>
  <si>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</si>
  <si>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</si>
  <si>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</si>
  <si>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</si>
  <si>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</si>
  <si>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</si>
  <si>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</si>
  <si>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</si>
  <si>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</si>
  <si>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</si>
  <si>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</si>
  <si>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</si>
  <si>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</si>
  <si>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</si>
  <si>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</si>
  <si>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</si>
  <si>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</si>
  <si>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112年5月來臺旅客人次－按年齡分
Table 1-5   Visitor Arrivals by Age,
May,2023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</si>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</sst>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2392.0</v>
      </c>
      <c r="E3" s="2" t="n">
        <v>4277.0</v>
      </c>
      <c r="F3" s="2" t="n">
        <v>26349.0</v>
      </c>
      <c r="G3" s="2" t="n">
        <v>24757.0</v>
      </c>
      <c r="H3" s="2" t="n">
        <v>14459.0</v>
      </c>
      <c r="I3" s="2" t="n">
        <v>14983.0</v>
      </c>
      <c r="J3" s="2" t="n">
        <v>19010.0</v>
      </c>
      <c r="K3" s="2" t="n">
        <f>SUM(D3:J3)</f>
        <v>106227.0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318.0</v>
      </c>
      <c r="E4" s="2" t="n">
        <v>126.0</v>
      </c>
      <c r="F4" s="2" t="n">
        <v>1335.0</v>
      </c>
      <c r="G4" s="2" t="n">
        <v>4525.0</v>
      </c>
      <c r="H4" s="2" t="n">
        <v>3718.0</v>
      </c>
      <c r="I4" s="2" t="n">
        <v>2136.0</v>
      </c>
      <c r="J4" s="2" t="n">
        <v>1443.0</v>
      </c>
      <c r="K4" s="2" t="n">
        <f ref="K4:K48" si="0" t="shared">SUM(D4:J4)</f>
        <v>13601.0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1943.0</v>
      </c>
      <c r="E5" s="2" t="n">
        <v>2012.0</v>
      </c>
      <c r="F5" s="2" t="n">
        <v>10328.0</v>
      </c>
      <c r="G5" s="2" t="n">
        <v>11716.0</v>
      </c>
      <c r="H5" s="2" t="n">
        <v>13903.0</v>
      </c>
      <c r="I5" s="2" t="n">
        <v>15502.0</v>
      </c>
      <c r="J5" s="2" t="n">
        <v>22060.0</v>
      </c>
      <c r="K5" s="2" t="n">
        <f si="0" t="shared"/>
        <v>77464.0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1246.0</v>
      </c>
      <c r="E6" s="2" t="n">
        <v>2508.0</v>
      </c>
      <c r="F6" s="2" t="n">
        <v>10475.0</v>
      </c>
      <c r="G6" s="2" t="n">
        <v>12952.0</v>
      </c>
      <c r="H6" s="2" t="n">
        <v>9836.0</v>
      </c>
      <c r="I6" s="2" t="n">
        <v>10749.0</v>
      </c>
      <c r="J6" s="2" t="n">
        <v>10327.0</v>
      </c>
      <c r="K6" s="2" t="n">
        <f si="0" t="shared"/>
        <v>58093.0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60.0</v>
      </c>
      <c r="E7" s="2" t="n">
        <v>83.0</v>
      </c>
      <c r="F7" s="2" t="n">
        <v>496.0</v>
      </c>
      <c r="G7" s="2" t="n">
        <v>969.0</v>
      </c>
      <c r="H7" s="2" t="n">
        <v>858.0</v>
      </c>
      <c r="I7" s="2" t="n">
        <v>501.0</v>
      </c>
      <c r="J7" s="2" t="n">
        <v>213.0</v>
      </c>
      <c r="K7" s="2" t="n">
        <f si="0" t="shared"/>
        <v>3180.0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18.0</v>
      </c>
      <c r="E8" s="2" t="n">
        <v>11.0</v>
      </c>
      <c r="F8" s="2" t="n">
        <v>174.0</v>
      </c>
      <c r="G8" s="2" t="n">
        <v>414.0</v>
      </c>
      <c r="H8" s="2" t="n">
        <v>382.0</v>
      </c>
      <c r="I8" s="2" t="n">
        <v>229.0</v>
      </c>
      <c r="J8" s="2" t="n">
        <v>171.0</v>
      </c>
      <c r="K8" s="2" t="n">
        <f si="0" t="shared"/>
        <v>1399.0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1139.0</v>
      </c>
      <c r="E9" s="2" t="n">
        <v>1722.0</v>
      </c>
      <c r="F9" s="2" t="n">
        <v>6346.0</v>
      </c>
      <c r="G9" s="2" t="n">
        <v>7291.0</v>
      </c>
      <c r="H9" s="2" t="n">
        <v>5340.0</v>
      </c>
      <c r="I9" s="2" t="n">
        <v>5423.0</v>
      </c>
      <c r="J9" s="2" t="n">
        <v>4887.0</v>
      </c>
      <c r="K9" s="2" t="n">
        <f si="0" t="shared"/>
        <v>32148.0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2212.0</v>
      </c>
      <c r="E10" s="2" t="n">
        <v>1177.0</v>
      </c>
      <c r="F10" s="2" t="n">
        <v>6536.0</v>
      </c>
      <c r="G10" s="2" t="n">
        <v>7843.0</v>
      </c>
      <c r="H10" s="2" t="n">
        <v>5997.0</v>
      </c>
      <c r="I10" s="2" t="n">
        <v>5348.0</v>
      </c>
      <c r="J10" s="2" t="n">
        <v>5615.0</v>
      </c>
      <c r="K10" s="2" t="n">
        <f si="0" t="shared"/>
        <v>34728.0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130.0</v>
      </c>
      <c r="E11" s="2" t="n">
        <v>390.0</v>
      </c>
      <c r="F11" s="2" t="n">
        <v>6425.0</v>
      </c>
      <c r="G11" s="2" t="n">
        <v>5789.0</v>
      </c>
      <c r="H11" s="2" t="n">
        <v>3789.0</v>
      </c>
      <c r="I11" s="2" t="n">
        <v>1550.0</v>
      </c>
      <c r="J11" s="2" t="n">
        <v>1084.0</v>
      </c>
      <c r="K11" s="2" t="n">
        <f si="0" t="shared"/>
        <v>19157.0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650.0</v>
      </c>
      <c r="E12" s="2" t="n">
        <v>994.0</v>
      </c>
      <c r="F12" s="2" t="n">
        <v>6176.0</v>
      </c>
      <c r="G12" s="2" t="n">
        <v>9549.0</v>
      </c>
      <c r="H12" s="2" t="n">
        <v>3982.0</v>
      </c>
      <c r="I12" s="2" t="n">
        <v>2270.0</v>
      </c>
      <c r="J12" s="2" t="n">
        <v>1929.0</v>
      </c>
      <c r="K12" s="2" t="n">
        <f si="0" t="shared"/>
        <v>25550.0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460.0</v>
      </c>
      <c r="E13" s="2" t="n">
        <v>1280.0</v>
      </c>
      <c r="F13" s="2" t="n">
        <v>8127.0</v>
      </c>
      <c r="G13" s="2" t="n">
        <v>10303.0</v>
      </c>
      <c r="H13" s="2" t="n">
        <v>6547.0</v>
      </c>
      <c r="I13" s="2" t="n">
        <v>3912.0</v>
      </c>
      <c r="J13" s="2" t="n">
        <v>3375.0</v>
      </c>
      <c r="K13" s="2" t="n">
        <f si="0" t="shared"/>
        <v>34004.0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406.0</v>
      </c>
      <c r="E14" s="2" t="n">
        <v>1041.0</v>
      </c>
      <c r="F14" s="2" t="n">
        <v>8991.0</v>
      </c>
      <c r="G14" s="2" t="n">
        <v>10207.0</v>
      </c>
      <c r="H14" s="2" t="n">
        <v>4237.0</v>
      </c>
      <c r="I14" s="2" t="n">
        <v>2035.0</v>
      </c>
      <c r="J14" s="2" t="n">
        <v>1978.0</v>
      </c>
      <c r="K14" s="2" t="n">
        <f si="0" t="shared"/>
        <v>28895.0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40.0</v>
      </c>
      <c r="E15" s="2" t="n">
        <f ref="E15:J15" si="1" t="shared">E16-E9-E10-E11-E12-E13-E14</f>
        <v>36.0</v>
      </c>
      <c r="F15" s="2" t="n">
        <f si="1" t="shared"/>
        <v>281.0</v>
      </c>
      <c r="G15" s="2" t="n">
        <f si="1" t="shared"/>
        <v>386.0</v>
      </c>
      <c r="H15" s="2" t="n">
        <f si="1" t="shared"/>
        <v>277.0</v>
      </c>
      <c r="I15" s="2" t="n">
        <f si="1" t="shared"/>
        <v>183.0</v>
      </c>
      <c r="J15" s="2" t="n">
        <f si="1" t="shared"/>
        <v>228.0</v>
      </c>
      <c r="K15" s="2" t="n">
        <f si="0" t="shared"/>
        <v>1431.0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5037.0</v>
      </c>
      <c r="E16" s="2" t="n">
        <v>6640.0</v>
      </c>
      <c r="F16" s="2" t="n">
        <v>42882.0</v>
      </c>
      <c r="G16" s="2" t="n">
        <v>51368.0</v>
      </c>
      <c r="H16" s="2" t="n">
        <v>30169.0</v>
      </c>
      <c r="I16" s="2" t="n">
        <v>20721.0</v>
      </c>
      <c r="J16" s="2" t="n">
        <v>19096.0</v>
      </c>
      <c r="K16" s="2" t="n">
        <f si="0" t="shared"/>
        <v>175913.0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37.0</v>
      </c>
      <c r="E17" s="2" t="n">
        <f ref="E17:J17" si="2" t="shared">E18-E16-E3-E4-E5-E6-E7-E8</f>
        <v>46.0</v>
      </c>
      <c r="F17" s="2" t="n">
        <f si="2" t="shared"/>
        <v>348.0</v>
      </c>
      <c r="G17" s="2" t="n">
        <f si="2" t="shared"/>
        <v>608.0</v>
      </c>
      <c r="H17" s="2" t="n">
        <f si="2" t="shared"/>
        <v>566.0</v>
      </c>
      <c r="I17" s="2" t="n">
        <f si="2" t="shared"/>
        <v>351.0</v>
      </c>
      <c r="J17" s="2" t="n">
        <f si="2" t="shared"/>
        <v>303.0</v>
      </c>
      <c r="K17" s="2" t="n">
        <f si="0" t="shared"/>
        <v>2259.0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11051.0</v>
      </c>
      <c r="E18" s="2" t="n">
        <v>15703.0</v>
      </c>
      <c r="F18" s="2" t="n">
        <v>92387.0</v>
      </c>
      <c r="G18" s="2" t="n">
        <v>107309.0</v>
      </c>
      <c r="H18" s="2" t="n">
        <v>73891.0</v>
      </c>
      <c r="I18" s="2" t="n">
        <v>65172.0</v>
      </c>
      <c r="J18" s="2" t="n">
        <v>72623.0</v>
      </c>
      <c r="K18" s="2" t="n">
        <f si="0" t="shared"/>
        <v>438136.0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270.0</v>
      </c>
      <c r="E19" s="2" t="n">
        <v>208.0</v>
      </c>
      <c r="F19" s="2" t="n">
        <v>1348.0</v>
      </c>
      <c r="G19" s="2" t="n">
        <v>1309.0</v>
      </c>
      <c r="H19" s="2" t="n">
        <v>1130.0</v>
      </c>
      <c r="I19" s="2" t="n">
        <v>1335.0</v>
      </c>
      <c r="J19" s="2" t="n">
        <v>1560.0</v>
      </c>
      <c r="K19" s="2" t="n">
        <f si="0" t="shared"/>
        <v>7160.0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2364.0</v>
      </c>
      <c r="E20" s="2" t="n">
        <v>2586.0</v>
      </c>
      <c r="F20" s="2" t="n">
        <v>7017.0</v>
      </c>
      <c r="G20" s="2" t="n">
        <v>7175.0</v>
      </c>
      <c r="H20" s="2" t="n">
        <v>5941.0</v>
      </c>
      <c r="I20" s="2" t="n">
        <v>7339.0</v>
      </c>
      <c r="J20" s="2" t="n">
        <v>8182.0</v>
      </c>
      <c r="K20" s="2" t="n">
        <f si="0" t="shared"/>
        <v>40604.0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4.0</v>
      </c>
      <c r="E21" s="2" t="n">
        <v>7.0</v>
      </c>
      <c r="F21" s="2" t="n">
        <v>32.0</v>
      </c>
      <c r="G21" s="2" t="n">
        <v>75.0</v>
      </c>
      <c r="H21" s="2" t="n">
        <v>60.0</v>
      </c>
      <c r="I21" s="2" t="n">
        <v>44.0</v>
      </c>
      <c r="J21" s="2" t="n">
        <v>30.0</v>
      </c>
      <c r="K21" s="2" t="n">
        <f si="0" t="shared"/>
        <v>252.0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9.0</v>
      </c>
      <c r="E22" s="2" t="n">
        <v>3.0</v>
      </c>
      <c r="F22" s="2" t="n">
        <v>47.0</v>
      </c>
      <c r="G22" s="2" t="n">
        <v>81.0</v>
      </c>
      <c r="H22" s="2" t="n">
        <v>95.0</v>
      </c>
      <c r="I22" s="2" t="n">
        <v>47.0</v>
      </c>
      <c r="J22" s="2" t="n">
        <v>32.0</v>
      </c>
      <c r="K22" s="2" t="n">
        <f si="0" t="shared"/>
        <v>314.0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1.0</v>
      </c>
      <c r="F23" s="2" t="n">
        <v>6.0</v>
      </c>
      <c r="G23" s="2" t="n">
        <v>16.0</v>
      </c>
      <c r="H23" s="2" t="n">
        <v>17.0</v>
      </c>
      <c r="I23" s="2" t="n">
        <v>12.0</v>
      </c>
      <c r="J23" s="2" t="n">
        <v>6.0</v>
      </c>
      <c r="K23" s="2" t="n">
        <f si="0" t="shared"/>
        <v>58.0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15.0</v>
      </c>
      <c r="E24" s="2" t="n">
        <f ref="E24:J24" si="3" t="shared">E25-E19-E20-E21-E22-E23</f>
        <v>13.0</v>
      </c>
      <c r="F24" s="2" t="n">
        <f si="3" t="shared"/>
        <v>132.0</v>
      </c>
      <c r="G24" s="2" t="n">
        <f si="3" t="shared"/>
        <v>235.0</v>
      </c>
      <c r="H24" s="2" t="n">
        <f si="3" t="shared"/>
        <v>148.0</v>
      </c>
      <c r="I24" s="2" t="n">
        <f si="3" t="shared"/>
        <v>99.0</v>
      </c>
      <c r="J24" s="2" t="n">
        <f si="3" t="shared"/>
        <v>87.0</v>
      </c>
      <c r="K24" s="2" t="n">
        <f si="0" t="shared"/>
        <v>729.0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2662.0</v>
      </c>
      <c r="E25" s="2" t="n">
        <v>2818.0</v>
      </c>
      <c r="F25" s="2" t="n">
        <v>8582.0</v>
      </c>
      <c r="G25" s="2" t="n">
        <v>8891.0</v>
      </c>
      <c r="H25" s="2" t="n">
        <v>7391.0</v>
      </c>
      <c r="I25" s="2" t="n">
        <v>8876.0</v>
      </c>
      <c r="J25" s="2" t="n">
        <v>9897.0</v>
      </c>
      <c r="K25" s="2" t="n">
        <f si="0" t="shared"/>
        <v>49117.0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10.0</v>
      </c>
      <c r="E26" s="2" t="n">
        <v>1.0</v>
      </c>
      <c r="F26" s="2" t="n">
        <v>97.0</v>
      </c>
      <c r="G26" s="2" t="n">
        <v>145.0</v>
      </c>
      <c r="H26" s="2" t="n">
        <v>98.0</v>
      </c>
      <c r="I26" s="2" t="n">
        <v>91.0</v>
      </c>
      <c r="J26" s="2" t="n">
        <v>54.0</v>
      </c>
      <c r="K26" s="2" t="n">
        <f si="0" t="shared"/>
        <v>496.0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61.0</v>
      </c>
      <c r="E27" s="2" t="n">
        <v>54.0</v>
      </c>
      <c r="F27" s="2" t="n">
        <v>805.0</v>
      </c>
      <c r="G27" s="2" t="n">
        <v>785.0</v>
      </c>
      <c r="H27" s="2" t="n">
        <v>581.0</v>
      </c>
      <c r="I27" s="2" t="n">
        <v>492.0</v>
      </c>
      <c r="J27" s="2" t="n">
        <v>367.0</v>
      </c>
      <c r="K27" s="2" t="n">
        <f si="0" t="shared"/>
        <v>3145.0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87.0</v>
      </c>
      <c r="E28" s="2" t="n">
        <v>110.0</v>
      </c>
      <c r="F28" s="2" t="n">
        <v>705.0</v>
      </c>
      <c r="G28" s="2" t="n">
        <v>1046.0</v>
      </c>
      <c r="H28" s="2" t="n">
        <v>782.0</v>
      </c>
      <c r="I28" s="2" t="n">
        <v>789.0</v>
      </c>
      <c r="J28" s="2" t="n">
        <v>590.0</v>
      </c>
      <c r="K28" s="2" t="n">
        <f si="0" t="shared"/>
        <v>4109.0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12.0</v>
      </c>
      <c r="E29" s="2" t="n">
        <v>23.0</v>
      </c>
      <c r="F29" s="2" t="n">
        <v>164.0</v>
      </c>
      <c r="G29" s="2" t="n">
        <v>258.0</v>
      </c>
      <c r="H29" s="2" t="n">
        <v>267.0</v>
      </c>
      <c r="I29" s="2" t="n">
        <v>238.0</v>
      </c>
      <c r="J29" s="2" t="n">
        <v>133.0</v>
      </c>
      <c r="K29" s="2" t="n">
        <f si="0" t="shared"/>
        <v>1095.0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31.0</v>
      </c>
      <c r="E30" s="2" t="n">
        <v>33.0</v>
      </c>
      <c r="F30" s="2" t="n">
        <v>316.0</v>
      </c>
      <c r="G30" s="2" t="n">
        <v>393.0</v>
      </c>
      <c r="H30" s="2" t="n">
        <v>334.0</v>
      </c>
      <c r="I30" s="2" t="n">
        <v>334.0</v>
      </c>
      <c r="J30" s="2" t="n">
        <v>211.0</v>
      </c>
      <c r="K30" s="2" t="n">
        <f si="0" t="shared"/>
        <v>1652.0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18.0</v>
      </c>
      <c r="E31" s="2" t="n">
        <v>6.0</v>
      </c>
      <c r="F31" s="2" t="n">
        <v>98.0</v>
      </c>
      <c r="G31" s="2" t="n">
        <v>175.0</v>
      </c>
      <c r="H31" s="2" t="n">
        <v>136.0</v>
      </c>
      <c r="I31" s="2" t="n">
        <v>131.0</v>
      </c>
      <c r="J31" s="2" t="n">
        <v>112.0</v>
      </c>
      <c r="K31" s="2" t="n">
        <f si="0" t="shared"/>
        <v>676.0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9.0</v>
      </c>
      <c r="E32" s="2" t="n">
        <v>3.0</v>
      </c>
      <c r="F32" s="2" t="n">
        <v>138.0</v>
      </c>
      <c r="G32" s="2" t="n">
        <v>194.0</v>
      </c>
      <c r="H32" s="2" t="n">
        <v>162.0</v>
      </c>
      <c r="I32" s="2" t="n">
        <v>116.0</v>
      </c>
      <c r="J32" s="2" t="n">
        <v>50.0</v>
      </c>
      <c r="K32" s="2" t="n">
        <f si="0" t="shared"/>
        <v>672.0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107.0</v>
      </c>
      <c r="E33" s="2" t="n">
        <v>48.0</v>
      </c>
      <c r="F33" s="2" t="n">
        <v>694.0</v>
      </c>
      <c r="G33" s="2" t="n">
        <v>1154.0</v>
      </c>
      <c r="H33" s="2" t="n">
        <v>877.0</v>
      </c>
      <c r="I33" s="2" t="n">
        <v>775.0</v>
      </c>
      <c r="J33" s="2" t="n">
        <v>1089.0</v>
      </c>
      <c r="K33" s="2" t="n">
        <f si="0" t="shared"/>
        <v>4744.0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7.0</v>
      </c>
      <c r="E34" s="2" t="n">
        <v>4.0</v>
      </c>
      <c r="F34" s="2" t="n">
        <v>97.0</v>
      </c>
      <c r="G34" s="2" t="n">
        <v>136.0</v>
      </c>
      <c r="H34" s="2" t="n">
        <v>114.0</v>
      </c>
      <c r="I34" s="2" t="n">
        <v>69.0</v>
      </c>
      <c r="J34" s="2" t="n">
        <v>81.0</v>
      </c>
      <c r="K34" s="2" t="n">
        <f si="0" t="shared"/>
        <v>508.0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11.0</v>
      </c>
      <c r="G35" s="2" t="n">
        <v>41.0</v>
      </c>
      <c r="H35" s="2" t="n">
        <v>30.0</v>
      </c>
      <c r="I35" s="2" t="n">
        <v>19.0</v>
      </c>
      <c r="J35" s="2" t="n">
        <v>13.0</v>
      </c>
      <c r="K35" s="2" t="n">
        <f si="0" t="shared"/>
        <v>114.0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10.0</v>
      </c>
      <c r="E36" s="2" t="n">
        <v>3.0</v>
      </c>
      <c r="F36" s="2" t="n">
        <v>73.0</v>
      </c>
      <c r="G36" s="2" t="n">
        <v>138.0</v>
      </c>
      <c r="H36" s="2" t="n">
        <v>89.0</v>
      </c>
      <c r="I36" s="2" t="n">
        <v>103.0</v>
      </c>
      <c r="J36" s="2" t="n">
        <v>69.0</v>
      </c>
      <c r="K36" s="2" t="n">
        <f si="0" t="shared"/>
        <v>485.0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9.0</v>
      </c>
      <c r="E37" s="2" t="n">
        <v>16.0</v>
      </c>
      <c r="F37" s="2" t="n">
        <v>78.0</v>
      </c>
      <c r="G37" s="2" t="n">
        <v>242.0</v>
      </c>
      <c r="H37" s="2" t="n">
        <v>170.0</v>
      </c>
      <c r="I37" s="2" t="n">
        <v>74.0</v>
      </c>
      <c r="J37" s="2" t="n">
        <v>20.0</v>
      </c>
      <c r="K37" s="2" t="n">
        <f si="0" t="shared"/>
        <v>609.0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55.0</v>
      </c>
      <c r="E38" s="2" t="n">
        <f ref="E38:J38" si="4" t="shared">E39-E26-E27-E28-E29-E30-E31-E32-E33-E34-E35-E36-E37</f>
        <v>42.0</v>
      </c>
      <c r="F38" s="2" t="n">
        <f si="4" t="shared"/>
        <v>656.0</v>
      </c>
      <c r="G38" s="2" t="n">
        <f si="4" t="shared"/>
        <v>1063.0</v>
      </c>
      <c r="H38" s="2" t="n">
        <f si="4" t="shared"/>
        <v>954.0</v>
      </c>
      <c r="I38" s="2" t="n">
        <f si="4" t="shared"/>
        <v>583.0</v>
      </c>
      <c r="J38" s="2" t="n">
        <f si="4" t="shared"/>
        <v>335.0</v>
      </c>
      <c r="K38" s="2" t="n">
        <f si="0" t="shared"/>
        <v>3688.0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416.0</v>
      </c>
      <c r="E39" s="2" t="n">
        <v>343.0</v>
      </c>
      <c r="F39" s="2" t="n">
        <v>3932.0</v>
      </c>
      <c r="G39" s="2" t="n">
        <v>5770.0</v>
      </c>
      <c r="H39" s="2" t="n">
        <v>4594.0</v>
      </c>
      <c r="I39" s="2" t="n">
        <v>3814.0</v>
      </c>
      <c r="J39" s="2" t="n">
        <v>3124.0</v>
      </c>
      <c r="K39" s="2" t="n">
        <f si="0" t="shared"/>
        <v>21993.0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340.0</v>
      </c>
      <c r="E40" s="2" t="n">
        <v>88.0</v>
      </c>
      <c r="F40" s="2" t="n">
        <v>636.0</v>
      </c>
      <c r="G40" s="2" t="n">
        <v>1207.0</v>
      </c>
      <c r="H40" s="2" t="n">
        <v>1047.0</v>
      </c>
      <c r="I40" s="2" t="n">
        <v>858.0</v>
      </c>
      <c r="J40" s="2" t="n">
        <v>1225.0</v>
      </c>
      <c r="K40" s="2" t="n">
        <f si="0" t="shared"/>
        <v>5401.0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52.0</v>
      </c>
      <c r="E41" s="2" t="n">
        <v>22.0</v>
      </c>
      <c r="F41" s="2" t="n">
        <v>91.0</v>
      </c>
      <c r="G41" s="2" t="n">
        <v>180.0</v>
      </c>
      <c r="H41" s="2" t="n">
        <v>173.0</v>
      </c>
      <c r="I41" s="2" t="n">
        <v>178.0</v>
      </c>
      <c r="J41" s="2" t="n">
        <v>198.0</v>
      </c>
      <c r="K41" s="2" t="n">
        <f si="0" t="shared"/>
        <v>894.0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7.0</v>
      </c>
      <c r="E42" s="2" t="n">
        <f ref="E42:J42" si="5" t="shared">E43-E40-E41</f>
        <v>3.0</v>
      </c>
      <c r="F42" s="2" t="n">
        <f si="5" t="shared"/>
        <v>15.0</v>
      </c>
      <c r="G42" s="2" t="n">
        <f si="5" t="shared"/>
        <v>35.0</v>
      </c>
      <c r="H42" s="2" t="n">
        <f si="5" t="shared"/>
        <v>33.0</v>
      </c>
      <c r="I42" s="2" t="n">
        <f si="5" t="shared"/>
        <v>27.0</v>
      </c>
      <c r="J42" s="2" t="n">
        <f si="5" t="shared"/>
        <v>22.0</v>
      </c>
      <c r="K42" s="2" t="n">
        <f si="0" t="shared"/>
        <v>142.0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399.0</v>
      </c>
      <c r="E43" s="2" t="n">
        <v>113.0</v>
      </c>
      <c r="F43" s="2" t="n">
        <v>742.0</v>
      </c>
      <c r="G43" s="2" t="n">
        <v>1422.0</v>
      </c>
      <c r="H43" s="2" t="n">
        <v>1253.0</v>
      </c>
      <c r="I43" s="2" t="n">
        <v>1063.0</v>
      </c>
      <c r="J43" s="2" t="n">
        <v>1445.0</v>
      </c>
      <c r="K43" s="2" t="n">
        <f si="0" t="shared"/>
        <v>6437.0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7.0</v>
      </c>
      <c r="E44" s="2" t="n">
        <v>1.0</v>
      </c>
      <c r="F44" s="2" t="n">
        <v>31.0</v>
      </c>
      <c r="G44" s="2" t="n">
        <v>70.0</v>
      </c>
      <c r="H44" s="2" t="n">
        <v>58.0</v>
      </c>
      <c r="I44" s="2" t="n">
        <v>37.0</v>
      </c>
      <c r="J44" s="2" t="n">
        <v>22.0</v>
      </c>
      <c r="K44" s="2" t="n">
        <f si="0" t="shared"/>
        <v>226.0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5.0</v>
      </c>
      <c r="E45" s="2" t="n">
        <f ref="E45:J45" si="6" t="shared">E46-E44</f>
        <v>4.0</v>
      </c>
      <c r="F45" s="2" t="n">
        <f si="6" t="shared"/>
        <v>47.0</v>
      </c>
      <c r="G45" s="2" t="n">
        <f si="6" t="shared"/>
        <v>129.0</v>
      </c>
      <c r="H45" s="2" t="n">
        <f si="6" t="shared"/>
        <v>94.0</v>
      </c>
      <c r="I45" s="2" t="n">
        <f si="6" t="shared"/>
        <v>52.0</v>
      </c>
      <c r="J45" s="2" t="n">
        <f si="6" t="shared"/>
        <v>14.0</v>
      </c>
      <c r="K45" s="2" t="n">
        <f si="0" t="shared"/>
        <v>345.0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12.0</v>
      </c>
      <c r="E46" s="2" t="n">
        <v>5.0</v>
      </c>
      <c r="F46" s="2" t="n">
        <v>78.0</v>
      </c>
      <c r="G46" s="2" t="n">
        <v>199.0</v>
      </c>
      <c r="H46" s="2" t="n">
        <v>152.0</v>
      </c>
      <c r="I46" s="2" t="n">
        <v>89.0</v>
      </c>
      <c r="J46" s="2" t="n">
        <v>36.0</v>
      </c>
      <c r="K46" s="2" t="n">
        <f si="0" t="shared"/>
        <v>571.0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58.0</v>
      </c>
      <c r="E47" s="2" t="n">
        <v>1.0</v>
      </c>
      <c r="F47" s="2" t="n">
        <v>10.0</v>
      </c>
      <c r="G47" s="2" t="n">
        <v>31.0</v>
      </c>
      <c r="H47" s="2" t="n">
        <v>29.0</v>
      </c>
      <c r="I47" s="2" t="n">
        <v>8.0</v>
      </c>
      <c r="J47" s="2" t="n">
        <v>5.0</v>
      </c>
      <c r="K47" s="2" t="n">
        <f si="0" t="shared"/>
        <v>142.0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14598.0</v>
      </c>
      <c r="E48" s="2" t="n">
        <f ref="E48:J48" si="7" t="shared">E47+E46+E43+E39+E25+E18</f>
        <v>18983.0</v>
      </c>
      <c r="F48" s="2" t="n">
        <f si="7" t="shared"/>
        <v>105731.0</v>
      </c>
      <c r="G48" s="2" t="n">
        <f si="7" t="shared"/>
        <v>123622.0</v>
      </c>
      <c r="H48" s="2" t="n">
        <f si="7" t="shared"/>
        <v>87310.0</v>
      </c>
      <c r="I48" s="2" t="n">
        <f si="7" t="shared"/>
        <v>79022.0</v>
      </c>
      <c r="J48" s="2" t="n">
        <f si="7" t="shared"/>
        <v>87130.0</v>
      </c>
      <c r="K48" s="2" t="n">
        <f si="0" t="shared"/>
        <v>516396.0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