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15日公告-每月25日下午4點20分上傳(上傳行政資訊網7個檔案 月報表)\11205(提醒-月報中英7個檔案相同「中英文版」行政資訊網皆要上傳)(對照10912月檔案看要上傳哪些檔)\"/>
    </mc:Choice>
  </mc:AlternateContent>
  <xr:revisionPtr revIDLastSave="0" documentId="13_ncr:1_{7888D9EF-233F-47CD-81F0-25DF329FB097}" xr6:coauthVersionLast="36" xr6:coauthVersionMax="36" xr10:uidLastSave="{00000000-0000-0000-0000-000000000000}"/>
  <bookViews>
    <workbookView xWindow="720" yWindow="360" windowWidth="18075" windowHeight="7095" xr2:uid="{00000000-000D-0000-FFFF-FFFF00000000}"/>
  </bookViews>
  <sheets>
    <sheet name="來臺旅客按居住地" sheetId="1" r:id="rId1"/>
  </sheets>
  <calcPr calcId="191029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5" i="1" s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D39" i="1"/>
  <c r="D43" i="1"/>
  <c r="D18" i="1"/>
  <c r="G39" i="1"/>
  <c r="D16" i="1"/>
  <c r="D25" i="1"/>
  <c r="G43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<sst xmlns="http://schemas.openxmlformats.org/spreadsheetml/2006/main" count="113" uniqueCount="62">
  <si>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</si>
  <si>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</si>
  <si>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</si>
  <si>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</si>
  <si>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</si>
  <si>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</si>
  <si>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</si>
  <si>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</si>
  <si>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</si>
  <si>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</si>
  <si>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</si>
  <si>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</si>
  <si>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</si>
  <si>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</si>
  <si>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</si>
  <si>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</si>
  <si>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</si>
  <si>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</si>
  <si>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</si>
  <si>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</si>
  <si>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</si>
  <si>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</si>
  <si>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</si>
  <si>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</si>
  <si>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</si>
  <si>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</si>
  <si>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</si>
  <si>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</si>
  <si>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</si>
  <si>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</si>
  <si>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</si>
  <si>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</si>
  <si>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</si>
  <si>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</si>
  <si>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</si>
  <si>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</si>
  <si>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</si>
  <si>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</si>
  <si>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</si>
  <si>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</si>
  <si>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</si>
  <si>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</si>
  <si>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</si>
  <si>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</si>
  <si>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</si>
  <si>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</si>
  <si>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</si>
  <si>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</si>
  <si>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</si>
  <si>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</si>
  <si>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</si>
  <si>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</si>
  <si>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</si>
  <si>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</si>
  <si>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</si>
  <si>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</si>
  <si>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</si>
  <si>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112年1至5月來臺旅客人次及成長率－按居住地分
Table 1-2 Visitor Arrivals by Residence,
January-May,2023</t>
  </si>
  <si>
    <t>112年1至5月 Jan.-May., 2023</t>
  </si>
  <si>
    <t>111年1至5月 Jan.-May.,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</si>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</sst>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pane ySplit="3" topLeftCell="A4" activePane="bottomLeft" state="frozen"/>
      <selection pane="bottomLeft" activeCell="O11" sqref="O1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325924</v>
      </c>
      <c r="E4" s="5">
        <v>303374</v>
      </c>
      <c r="F4" s="6">
        <v>22550</v>
      </c>
      <c r="G4" s="5">
        <f>H4+I4</f>
        <v>2866</v>
      </c>
      <c r="H4" s="5">
        <v>2788</v>
      </c>
      <c r="I4" s="6">
        <v>78</v>
      </c>
      <c r="J4" s="7">
        <f>IF(G4=0,"-",((D4/G4)-1)*100)</f>
        <v>11272.086531751571</v>
      </c>
      <c r="K4" s="7">
        <f>IF(H4=0,"-",((E4/H4)-1)*100)</f>
        <v>10781.42037302726</v>
      </c>
      <c r="L4" s="7">
        <f>IF(I4=0,"-",((F4/I4)-1)*100)</f>
        <v>28810.25641025641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58324</v>
      </c>
      <c r="E5" s="5">
        <v>55733</v>
      </c>
      <c r="F5" s="6">
        <v>2591</v>
      </c>
      <c r="G5" s="5">
        <f t="shared" ref="G5:G48" si="1">H5+I5</f>
        <v>5110</v>
      </c>
      <c r="H5" s="5">
        <v>5104</v>
      </c>
      <c r="I5" s="6">
        <v>6</v>
      </c>
      <c r="J5" s="7">
        <f t="shared" ref="J5:L49" si="2">IF(G5=0,"-",((D5/G5)-1)*100)</f>
        <v>1041.3698630136987</v>
      </c>
      <c r="K5" s="7">
        <f t="shared" si="2"/>
        <v>991.94749216300943</v>
      </c>
      <c r="L5" s="7">
        <f t="shared" si="2"/>
        <v>43083.333333333328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265653</v>
      </c>
      <c r="E6" s="5">
        <v>594</v>
      </c>
      <c r="F6" s="6">
        <v>265059</v>
      </c>
      <c r="G6" s="5">
        <f t="shared" si="1"/>
        <v>6650</v>
      </c>
      <c r="H6" s="5">
        <v>92</v>
      </c>
      <c r="I6" s="6">
        <v>6558</v>
      </c>
      <c r="J6" s="7">
        <f t="shared" si="2"/>
        <v>3894.781954887218</v>
      </c>
      <c r="K6" s="7">
        <f t="shared" si="2"/>
        <v>545.6521739130435</v>
      </c>
      <c r="L6" s="7">
        <f t="shared" si="2"/>
        <v>3941.7657822506862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265074</v>
      </c>
      <c r="E7" s="5">
        <v>918</v>
      </c>
      <c r="F7" s="6">
        <v>264156</v>
      </c>
      <c r="G7" s="5">
        <f t="shared" si="1"/>
        <v>1994</v>
      </c>
      <c r="H7" s="5">
        <v>76</v>
      </c>
      <c r="I7" s="6">
        <v>1918</v>
      </c>
      <c r="J7" s="7">
        <f t="shared" si="2"/>
        <v>13193.580742226681</v>
      </c>
      <c r="K7" s="7">
        <f t="shared" si="2"/>
        <v>1107.8947368421052</v>
      </c>
      <c r="L7" s="7">
        <f t="shared" si="2"/>
        <v>13672.471324296142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12335</v>
      </c>
      <c r="E8" s="5">
        <v>8</v>
      </c>
      <c r="F8" s="6">
        <v>12327</v>
      </c>
      <c r="G8" s="5">
        <f t="shared" si="1"/>
        <v>1612</v>
      </c>
      <c r="H8" s="5">
        <v>4</v>
      </c>
      <c r="I8" s="6">
        <v>1608</v>
      </c>
      <c r="J8" s="7">
        <f t="shared" si="2"/>
        <v>665.19851116625307</v>
      </c>
      <c r="K8" s="7">
        <f t="shared" si="2"/>
        <v>100</v>
      </c>
      <c r="L8" s="7">
        <f t="shared" si="2"/>
        <v>666.6044776119403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6049</v>
      </c>
      <c r="E9" s="5">
        <v>36</v>
      </c>
      <c r="F9" s="6">
        <v>6013</v>
      </c>
      <c r="G9" s="5">
        <f t="shared" si="1"/>
        <v>332</v>
      </c>
      <c r="H9" s="5">
        <v>9</v>
      </c>
      <c r="I9" s="6">
        <v>323</v>
      </c>
      <c r="J9" s="7">
        <f t="shared" si="2"/>
        <v>1721.9879518072289</v>
      </c>
      <c r="K9" s="7">
        <f t="shared" si="2"/>
        <v>300</v>
      </c>
      <c r="L9" s="7">
        <f t="shared" si="2"/>
        <v>1761.6099071207429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175144</v>
      </c>
      <c r="E10" s="5">
        <v>240</v>
      </c>
      <c r="F10" s="6">
        <v>174904</v>
      </c>
      <c r="G10" s="5">
        <f t="shared" si="1"/>
        <v>3551</v>
      </c>
      <c r="H10" s="5">
        <v>23</v>
      </c>
      <c r="I10" s="6">
        <v>3528</v>
      </c>
      <c r="J10" s="7">
        <f t="shared" si="2"/>
        <v>4832.2444381864261</v>
      </c>
      <c r="K10" s="7">
        <f t="shared" si="2"/>
        <v>943.47826086956525</v>
      </c>
      <c r="L10" s="7">
        <f t="shared" si="2"/>
        <v>4857.5963718820858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159399</v>
      </c>
      <c r="E11" s="5">
        <v>203</v>
      </c>
      <c r="F11" s="6">
        <v>159196</v>
      </c>
      <c r="G11" s="5">
        <f t="shared" si="1"/>
        <v>1515</v>
      </c>
      <c r="H11" s="5">
        <v>36</v>
      </c>
      <c r="I11" s="6">
        <v>1479</v>
      </c>
      <c r="J11" s="7">
        <f t="shared" si="2"/>
        <v>10421.386138613861</v>
      </c>
      <c r="K11" s="7">
        <f t="shared" si="2"/>
        <v>463.88888888888891</v>
      </c>
      <c r="L11" s="7">
        <f t="shared" si="2"/>
        <v>10663.759296822176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79089</v>
      </c>
      <c r="E12" s="5">
        <v>149</v>
      </c>
      <c r="F12" s="6">
        <v>78940</v>
      </c>
      <c r="G12" s="5">
        <f t="shared" si="1"/>
        <v>15429</v>
      </c>
      <c r="H12" s="5">
        <v>21</v>
      </c>
      <c r="I12" s="6">
        <v>15408</v>
      </c>
      <c r="J12" s="7">
        <f t="shared" si="2"/>
        <v>412.59965000972193</v>
      </c>
      <c r="K12" s="7">
        <f t="shared" si="2"/>
        <v>609.52380952380952</v>
      </c>
      <c r="L12" s="7">
        <f t="shared" si="2"/>
        <v>412.33125649013499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118145</v>
      </c>
      <c r="E13" s="5">
        <v>651</v>
      </c>
      <c r="F13" s="6">
        <v>117494</v>
      </c>
      <c r="G13" s="5">
        <f t="shared" si="1"/>
        <v>10209</v>
      </c>
      <c r="H13" s="5">
        <v>66</v>
      </c>
      <c r="I13" s="6">
        <v>10143</v>
      </c>
      <c r="J13" s="7">
        <f t="shared" si="2"/>
        <v>1057.2631991380154</v>
      </c>
      <c r="K13" s="7">
        <f t="shared" si="2"/>
        <v>886.36363636363637</v>
      </c>
      <c r="L13" s="7">
        <f t="shared" si="2"/>
        <v>1058.3752341516315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164401</v>
      </c>
      <c r="E14" s="5">
        <v>232</v>
      </c>
      <c r="F14" s="6">
        <v>164169</v>
      </c>
      <c r="G14" s="5">
        <f t="shared" si="1"/>
        <v>9587</v>
      </c>
      <c r="H14" s="5">
        <v>33</v>
      </c>
      <c r="I14" s="6">
        <v>9554</v>
      </c>
      <c r="J14" s="7">
        <f t="shared" si="2"/>
        <v>1614.8325857932616</v>
      </c>
      <c r="K14" s="7">
        <f t="shared" si="2"/>
        <v>603.030303030303</v>
      </c>
      <c r="L14" s="7">
        <f t="shared" si="2"/>
        <v>1618.3274021352315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160747</v>
      </c>
      <c r="E15" s="5">
        <v>807</v>
      </c>
      <c r="F15" s="6">
        <v>159940</v>
      </c>
      <c r="G15" s="5">
        <f t="shared" si="1"/>
        <v>21659</v>
      </c>
      <c r="H15" s="5">
        <v>193</v>
      </c>
      <c r="I15" s="6">
        <v>21466</v>
      </c>
      <c r="J15" s="7">
        <f t="shared" si="2"/>
        <v>642.1718454222264</v>
      </c>
      <c r="K15" s="7">
        <f t="shared" si="2"/>
        <v>318.1347150259067</v>
      </c>
      <c r="L15" s="7">
        <f t="shared" si="2"/>
        <v>645.08525109475454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7379</v>
      </c>
      <c r="E16" s="5">
        <f t="shared" si="3"/>
        <v>127</v>
      </c>
      <c r="F16" s="5">
        <f t="shared" si="3"/>
        <v>7252</v>
      </c>
      <c r="G16" s="5">
        <f t="shared" si="3"/>
        <v>375</v>
      </c>
      <c r="H16" s="5">
        <f t="shared" si="3"/>
        <v>30</v>
      </c>
      <c r="I16" s="5">
        <f t="shared" si="3"/>
        <v>345</v>
      </c>
      <c r="J16" s="7">
        <f t="shared" si="2"/>
        <v>1867.7333333333333</v>
      </c>
      <c r="K16" s="7">
        <f t="shared" si="2"/>
        <v>323.33333333333331</v>
      </c>
      <c r="L16" s="7">
        <f t="shared" si="2"/>
        <v>2002.0289855072463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864304</v>
      </c>
      <c r="E17" s="5">
        <v>2409</v>
      </c>
      <c r="F17" s="6">
        <v>861895</v>
      </c>
      <c r="G17" s="5">
        <f t="shared" si="1"/>
        <v>62325</v>
      </c>
      <c r="H17" s="5">
        <v>402</v>
      </c>
      <c r="I17" s="6">
        <v>61923</v>
      </c>
      <c r="J17" s="7">
        <f t="shared" si="2"/>
        <v>1286.769354191737</v>
      </c>
      <c r="K17" s="7">
        <f t="shared" si="2"/>
        <v>499.25373134328356</v>
      </c>
      <c r="L17" s="7">
        <f t="shared" si="2"/>
        <v>1291.8818532693831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8269</v>
      </c>
      <c r="E18" s="5">
        <f t="shared" si="4"/>
        <v>16</v>
      </c>
      <c r="F18" s="5">
        <f t="shared" si="4"/>
        <v>8253</v>
      </c>
      <c r="G18" s="5">
        <f t="shared" si="4"/>
        <v>367</v>
      </c>
      <c r="H18" s="5">
        <f t="shared" si="4"/>
        <v>0</v>
      </c>
      <c r="I18" s="5">
        <f t="shared" si="4"/>
        <v>367</v>
      </c>
      <c r="J18" s="7">
        <f t="shared" si="2"/>
        <v>2153.1335149863762</v>
      </c>
      <c r="K18" s="7" t="str">
        <f t="shared" si="2"/>
        <v>-</v>
      </c>
      <c r="L18" s="7">
        <f t="shared" si="2"/>
        <v>2148.7738419618531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1805932</v>
      </c>
      <c r="E19" s="5">
        <v>363088</v>
      </c>
      <c r="F19" s="6">
        <v>1442844</v>
      </c>
      <c r="G19" s="5">
        <f t="shared" si="1"/>
        <v>81256</v>
      </c>
      <c r="H19" s="5">
        <v>8475</v>
      </c>
      <c r="I19" s="6">
        <v>72781</v>
      </c>
      <c r="J19" s="7">
        <f t="shared" si="2"/>
        <v>2122.5214138032884</v>
      </c>
      <c r="K19" s="7">
        <f t="shared" si="2"/>
        <v>4184.2241887905611</v>
      </c>
      <c r="L19" s="7">
        <f t="shared" si="2"/>
        <v>1882.4459680411096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33713</v>
      </c>
      <c r="E20" s="5">
        <v>367</v>
      </c>
      <c r="F20" s="6">
        <v>33346</v>
      </c>
      <c r="G20" s="5">
        <f t="shared" si="1"/>
        <v>818</v>
      </c>
      <c r="H20" s="5">
        <v>103</v>
      </c>
      <c r="I20" s="6">
        <v>715</v>
      </c>
      <c r="J20" s="7">
        <f t="shared" si="2"/>
        <v>4021.3936430317849</v>
      </c>
      <c r="K20" s="7">
        <f t="shared" si="2"/>
        <v>256.31067961165053</v>
      </c>
      <c r="L20" s="7">
        <f t="shared" si="2"/>
        <v>4563.7762237762236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175719</v>
      </c>
      <c r="E21" s="5">
        <v>2537</v>
      </c>
      <c r="F21" s="6">
        <v>173182</v>
      </c>
      <c r="G21" s="5">
        <f t="shared" si="1"/>
        <v>6019</v>
      </c>
      <c r="H21" s="5">
        <v>1059</v>
      </c>
      <c r="I21" s="6">
        <v>4960</v>
      </c>
      <c r="J21" s="7">
        <f t="shared" si="2"/>
        <v>2819.405216813424</v>
      </c>
      <c r="K21" s="7">
        <f t="shared" si="2"/>
        <v>139.5656279508971</v>
      </c>
      <c r="L21" s="7">
        <f t="shared" si="2"/>
        <v>3391.572580645161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1087</v>
      </c>
      <c r="E22" s="5">
        <v>8</v>
      </c>
      <c r="F22" s="6">
        <v>1079</v>
      </c>
      <c r="G22" s="5">
        <f t="shared" si="1"/>
        <v>124</v>
      </c>
      <c r="H22" s="5">
        <v>4</v>
      </c>
      <c r="I22" s="6">
        <v>120</v>
      </c>
      <c r="J22" s="7">
        <f t="shared" si="2"/>
        <v>776.61290322580635</v>
      </c>
      <c r="K22" s="7">
        <f t="shared" si="2"/>
        <v>100</v>
      </c>
      <c r="L22" s="7">
        <f t="shared" si="2"/>
        <v>799.16666666666674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1197</v>
      </c>
      <c r="E23" s="5">
        <v>66</v>
      </c>
      <c r="F23" s="6">
        <v>1131</v>
      </c>
      <c r="G23" s="5">
        <f t="shared" si="1"/>
        <v>146</v>
      </c>
      <c r="H23" s="5">
        <v>10</v>
      </c>
      <c r="I23" s="6">
        <v>136</v>
      </c>
      <c r="J23" s="7">
        <f t="shared" si="2"/>
        <v>719.86301369863008</v>
      </c>
      <c r="K23" s="7">
        <f t="shared" si="2"/>
        <v>560</v>
      </c>
      <c r="L23" s="7">
        <f t="shared" si="2"/>
        <v>731.61764705882354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360</v>
      </c>
      <c r="E24" s="5">
        <v>33</v>
      </c>
      <c r="F24" s="6">
        <v>327</v>
      </c>
      <c r="G24" s="5">
        <f t="shared" si="1"/>
        <v>26</v>
      </c>
      <c r="H24" s="5">
        <v>3</v>
      </c>
      <c r="I24" s="6">
        <v>23</v>
      </c>
      <c r="J24" s="7">
        <f t="shared" si="2"/>
        <v>1284.6153846153848</v>
      </c>
      <c r="K24" s="7">
        <f t="shared" si="2"/>
        <v>1000</v>
      </c>
      <c r="L24" s="7">
        <f t="shared" si="2"/>
        <v>1321.7391304347825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4020</v>
      </c>
      <c r="E25" s="5">
        <f t="shared" si="5"/>
        <v>73</v>
      </c>
      <c r="F25" s="5">
        <f t="shared" si="5"/>
        <v>3947</v>
      </c>
      <c r="G25" s="5">
        <f t="shared" si="5"/>
        <v>589</v>
      </c>
      <c r="H25" s="5">
        <f t="shared" si="5"/>
        <v>19</v>
      </c>
      <c r="I25" s="5">
        <f t="shared" si="5"/>
        <v>570</v>
      </c>
      <c r="J25" s="7">
        <f t="shared" si="2"/>
        <v>582.51273344651952</v>
      </c>
      <c r="K25" s="7">
        <f t="shared" si="2"/>
        <v>284.21052631578948</v>
      </c>
      <c r="L25" s="7">
        <f t="shared" si="2"/>
        <v>592.45614035087715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216096</v>
      </c>
      <c r="E26" s="5">
        <v>3084</v>
      </c>
      <c r="F26" s="6">
        <v>213012</v>
      </c>
      <c r="G26" s="5">
        <f t="shared" si="1"/>
        <v>7722</v>
      </c>
      <c r="H26" s="5">
        <v>1198</v>
      </c>
      <c r="I26" s="6">
        <v>6524</v>
      </c>
      <c r="J26" s="7">
        <f t="shared" si="2"/>
        <v>2698.4459984459986</v>
      </c>
      <c r="K26" s="7">
        <f t="shared" si="2"/>
        <v>157.42904841402336</v>
      </c>
      <c r="L26" s="7">
        <f t="shared" si="2"/>
        <v>3165.0521152667075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2481</v>
      </c>
      <c r="E27" s="5">
        <v>22</v>
      </c>
      <c r="F27" s="6">
        <v>2459</v>
      </c>
      <c r="G27" s="5">
        <f t="shared" si="1"/>
        <v>380</v>
      </c>
      <c r="H27" s="5">
        <v>8</v>
      </c>
      <c r="I27" s="6">
        <v>372</v>
      </c>
      <c r="J27" s="7">
        <f t="shared" si="2"/>
        <v>552.8947368421052</v>
      </c>
      <c r="K27" s="7">
        <f t="shared" si="2"/>
        <v>175</v>
      </c>
      <c r="L27" s="7">
        <f t="shared" si="2"/>
        <v>561.02150537634407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16267</v>
      </c>
      <c r="E28" s="5">
        <v>66</v>
      </c>
      <c r="F28" s="6">
        <v>16201</v>
      </c>
      <c r="G28" s="5">
        <f t="shared" si="1"/>
        <v>772</v>
      </c>
      <c r="H28" s="5">
        <v>28</v>
      </c>
      <c r="I28" s="6">
        <v>744</v>
      </c>
      <c r="J28" s="7">
        <f t="shared" si="2"/>
        <v>2007.1243523316064</v>
      </c>
      <c r="K28" s="7">
        <f t="shared" si="2"/>
        <v>135.71428571428572</v>
      </c>
      <c r="L28" s="7">
        <f t="shared" si="2"/>
        <v>2077.5537634408602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26274</v>
      </c>
      <c r="E29" s="5">
        <v>68</v>
      </c>
      <c r="F29" s="6">
        <v>26206</v>
      </c>
      <c r="G29" s="5">
        <f t="shared" si="1"/>
        <v>1105</v>
      </c>
      <c r="H29" s="5">
        <v>53</v>
      </c>
      <c r="I29" s="6">
        <v>1052</v>
      </c>
      <c r="J29" s="7">
        <f t="shared" si="2"/>
        <v>2277.737556561086</v>
      </c>
      <c r="K29" s="7">
        <f t="shared" si="2"/>
        <v>28.301886792452823</v>
      </c>
      <c r="L29" s="7">
        <f t="shared" si="2"/>
        <v>2391.0646387832699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5604</v>
      </c>
      <c r="E30" s="5">
        <v>10</v>
      </c>
      <c r="F30" s="6">
        <v>5594</v>
      </c>
      <c r="G30" s="5">
        <f t="shared" si="1"/>
        <v>300</v>
      </c>
      <c r="H30" s="5">
        <v>5</v>
      </c>
      <c r="I30" s="6">
        <v>295</v>
      </c>
      <c r="J30" s="7">
        <f t="shared" si="2"/>
        <v>1768</v>
      </c>
      <c r="K30" s="7">
        <f t="shared" si="2"/>
        <v>100</v>
      </c>
      <c r="L30" s="7">
        <f t="shared" si="2"/>
        <v>1796.2711864406781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8544</v>
      </c>
      <c r="E31" s="5">
        <v>15</v>
      </c>
      <c r="F31" s="6">
        <v>8529</v>
      </c>
      <c r="G31" s="5">
        <f t="shared" si="1"/>
        <v>1169</v>
      </c>
      <c r="H31" s="5">
        <v>8</v>
      </c>
      <c r="I31" s="6">
        <v>1161</v>
      </c>
      <c r="J31" s="7">
        <f t="shared" si="2"/>
        <v>630.88109495295123</v>
      </c>
      <c r="K31" s="7">
        <f t="shared" si="2"/>
        <v>87.5</v>
      </c>
      <c r="L31" s="7">
        <f t="shared" si="2"/>
        <v>634.62532299741611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3587</v>
      </c>
      <c r="E32" s="5">
        <v>39</v>
      </c>
      <c r="F32" s="6">
        <v>3548</v>
      </c>
      <c r="G32" s="5">
        <f t="shared" si="1"/>
        <v>137</v>
      </c>
      <c r="H32" s="5">
        <v>15</v>
      </c>
      <c r="I32" s="6">
        <v>122</v>
      </c>
      <c r="J32" s="7">
        <f t="shared" si="2"/>
        <v>2518.2481751824816</v>
      </c>
      <c r="K32" s="7">
        <f t="shared" si="2"/>
        <v>160</v>
      </c>
      <c r="L32" s="7">
        <f t="shared" si="2"/>
        <v>2808.1967213114754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3599</v>
      </c>
      <c r="E33" s="5">
        <v>15</v>
      </c>
      <c r="F33" s="6">
        <v>3584</v>
      </c>
      <c r="G33" s="5">
        <f t="shared" si="1"/>
        <v>248</v>
      </c>
      <c r="H33" s="5">
        <v>5</v>
      </c>
      <c r="I33" s="6">
        <v>243</v>
      </c>
      <c r="J33" s="7">
        <f t="shared" si="2"/>
        <v>1351.2096774193549</v>
      </c>
      <c r="K33" s="7">
        <f t="shared" si="2"/>
        <v>200</v>
      </c>
      <c r="L33" s="7">
        <f t="shared" si="2"/>
        <v>1374.8971193415639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23656</v>
      </c>
      <c r="E34" s="5">
        <v>145</v>
      </c>
      <c r="F34" s="6">
        <v>23511</v>
      </c>
      <c r="G34" s="5">
        <f t="shared" si="1"/>
        <v>2285</v>
      </c>
      <c r="H34" s="5">
        <v>57</v>
      </c>
      <c r="I34" s="6">
        <v>2228</v>
      </c>
      <c r="J34" s="7">
        <f t="shared" si="2"/>
        <v>935.27352297593006</v>
      </c>
      <c r="K34" s="7">
        <f t="shared" si="2"/>
        <v>154.38596491228068</v>
      </c>
      <c r="L34" s="7">
        <f t="shared" si="2"/>
        <v>955.25134649910228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3125</v>
      </c>
      <c r="E35" s="5">
        <v>10</v>
      </c>
      <c r="F35" s="6">
        <v>3115</v>
      </c>
      <c r="G35" s="5">
        <f t="shared" si="1"/>
        <v>111</v>
      </c>
      <c r="H35" s="5">
        <v>0</v>
      </c>
      <c r="I35" s="6">
        <v>111</v>
      </c>
      <c r="J35" s="7">
        <f t="shared" si="2"/>
        <v>2715.3153153153153</v>
      </c>
      <c r="K35" s="7" t="str">
        <f t="shared" si="2"/>
        <v>-</v>
      </c>
      <c r="L35" s="7">
        <f t="shared" si="2"/>
        <v>2706.3063063063064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557</v>
      </c>
      <c r="E36" s="5">
        <v>1</v>
      </c>
      <c r="F36" s="6">
        <v>556</v>
      </c>
      <c r="G36" s="5">
        <f t="shared" si="1"/>
        <v>34</v>
      </c>
      <c r="H36" s="5">
        <v>0</v>
      </c>
      <c r="I36" s="6">
        <v>34</v>
      </c>
      <c r="J36" s="7">
        <f t="shared" si="2"/>
        <v>1538.2352941176471</v>
      </c>
      <c r="K36" s="7" t="str">
        <f t="shared" si="2"/>
        <v>-</v>
      </c>
      <c r="L36" s="7">
        <f t="shared" si="2"/>
        <v>1535.2941176470588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2426</v>
      </c>
      <c r="E37" s="5">
        <v>7</v>
      </c>
      <c r="F37" s="6">
        <v>2419</v>
      </c>
      <c r="G37" s="5">
        <f t="shared" si="1"/>
        <v>170</v>
      </c>
      <c r="H37" s="5">
        <v>4</v>
      </c>
      <c r="I37" s="6">
        <v>166</v>
      </c>
      <c r="J37" s="7">
        <f t="shared" si="2"/>
        <v>1327.0588235294119</v>
      </c>
      <c r="K37" s="7">
        <f t="shared" si="2"/>
        <v>75</v>
      </c>
      <c r="L37" s="7">
        <f t="shared" si="2"/>
        <v>1357.2289156626505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2168</v>
      </c>
      <c r="E38" s="5">
        <v>3</v>
      </c>
      <c r="F38" s="6">
        <v>2165</v>
      </c>
      <c r="G38" s="5">
        <f t="shared" si="1"/>
        <v>345</v>
      </c>
      <c r="H38" s="5">
        <v>2</v>
      </c>
      <c r="I38" s="6">
        <v>343</v>
      </c>
      <c r="J38" s="7">
        <f t="shared" si="2"/>
        <v>528.40579710144925</v>
      </c>
      <c r="K38" s="7">
        <f t="shared" si="2"/>
        <v>50</v>
      </c>
      <c r="L38" s="7">
        <f t="shared" si="2"/>
        <v>531.19533527696797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18828</v>
      </c>
      <c r="E39" s="5">
        <f t="shared" si="6"/>
        <v>18</v>
      </c>
      <c r="F39" s="5">
        <f t="shared" si="6"/>
        <v>18810</v>
      </c>
      <c r="G39" s="5">
        <f t="shared" si="6"/>
        <v>2827</v>
      </c>
      <c r="H39" s="5">
        <f t="shared" si="6"/>
        <v>25</v>
      </c>
      <c r="I39" s="5">
        <f t="shared" si="6"/>
        <v>2802</v>
      </c>
      <c r="J39" s="7">
        <f t="shared" si="2"/>
        <v>566.00636717368241</v>
      </c>
      <c r="K39" s="7">
        <f t="shared" si="2"/>
        <v>-28.000000000000004</v>
      </c>
      <c r="L39" s="7">
        <f t="shared" si="2"/>
        <v>571.30620985010705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117116</v>
      </c>
      <c r="E40" s="5">
        <v>419</v>
      </c>
      <c r="F40" s="6">
        <v>116697</v>
      </c>
      <c r="G40" s="5">
        <f t="shared" si="1"/>
        <v>9883</v>
      </c>
      <c r="H40" s="5">
        <v>210</v>
      </c>
      <c r="I40" s="6">
        <v>9673</v>
      </c>
      <c r="J40" s="7">
        <f t="shared" si="2"/>
        <v>1085.024790043509</v>
      </c>
      <c r="K40" s="7">
        <f t="shared" si="2"/>
        <v>99.523809523809518</v>
      </c>
      <c r="L40" s="7">
        <f t="shared" si="2"/>
        <v>1106.419931768841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30345</v>
      </c>
      <c r="E41" s="5">
        <v>326</v>
      </c>
      <c r="F41" s="6">
        <v>30019</v>
      </c>
      <c r="G41" s="5">
        <f t="shared" si="1"/>
        <v>595</v>
      </c>
      <c r="H41" s="5">
        <v>99</v>
      </c>
      <c r="I41" s="6">
        <v>496</v>
      </c>
      <c r="J41" s="7">
        <f t="shared" si="2"/>
        <v>5000</v>
      </c>
      <c r="K41" s="7">
        <f t="shared" si="2"/>
        <v>229.29292929292927</v>
      </c>
      <c r="L41" s="7">
        <f t="shared" si="2"/>
        <v>5952.2177419354839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5147</v>
      </c>
      <c r="E42" s="5">
        <v>52</v>
      </c>
      <c r="F42" s="6">
        <v>5095</v>
      </c>
      <c r="G42" s="5">
        <f t="shared" si="1"/>
        <v>143</v>
      </c>
      <c r="H42" s="5">
        <v>30</v>
      </c>
      <c r="I42" s="6">
        <v>113</v>
      </c>
      <c r="J42" s="7">
        <f t="shared" si="2"/>
        <v>3499.3006993006993</v>
      </c>
      <c r="K42" s="7">
        <f t="shared" si="2"/>
        <v>73.333333333333343</v>
      </c>
      <c r="L42" s="7">
        <f t="shared" si="2"/>
        <v>4408.8495575221241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645</v>
      </c>
      <c r="E43" s="5">
        <f t="shared" si="7"/>
        <v>1</v>
      </c>
      <c r="F43" s="5">
        <f t="shared" si="7"/>
        <v>644</v>
      </c>
      <c r="G43" s="5">
        <f t="shared" si="7"/>
        <v>113</v>
      </c>
      <c r="H43" s="5">
        <f t="shared" si="7"/>
        <v>1</v>
      </c>
      <c r="I43" s="5">
        <f t="shared" si="7"/>
        <v>112</v>
      </c>
      <c r="J43" s="7">
        <f t="shared" si="2"/>
        <v>470.79646017699116</v>
      </c>
      <c r="K43" s="7">
        <f t="shared" si="2"/>
        <v>0</v>
      </c>
      <c r="L43" s="7">
        <f t="shared" si="2"/>
        <v>475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36137</v>
      </c>
      <c r="E44" s="5">
        <v>379</v>
      </c>
      <c r="F44" s="6">
        <v>35758</v>
      </c>
      <c r="G44" s="5">
        <f t="shared" si="1"/>
        <v>851</v>
      </c>
      <c r="H44" s="5">
        <v>130</v>
      </c>
      <c r="I44" s="6">
        <v>721</v>
      </c>
      <c r="J44" s="7">
        <f t="shared" si="2"/>
        <v>4146.4159811985901</v>
      </c>
      <c r="K44" s="7">
        <f t="shared" si="2"/>
        <v>191.53846153846152</v>
      </c>
      <c r="L44" s="7">
        <f t="shared" si="2"/>
        <v>4859.5006934812754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1608</v>
      </c>
      <c r="E45" s="5">
        <v>37</v>
      </c>
      <c r="F45" s="6">
        <v>1571</v>
      </c>
      <c r="G45" s="5">
        <f t="shared" si="1"/>
        <v>342</v>
      </c>
      <c r="H45" s="5">
        <v>10</v>
      </c>
      <c r="I45" s="6">
        <v>332</v>
      </c>
      <c r="J45" s="7">
        <f t="shared" si="2"/>
        <v>370.17543859649129</v>
      </c>
      <c r="K45" s="7">
        <f t="shared" si="2"/>
        <v>270</v>
      </c>
      <c r="L45" s="7">
        <f t="shared" si="2"/>
        <v>373.19277108433732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1570</v>
      </c>
      <c r="E46" s="5">
        <f t="shared" si="8"/>
        <v>18</v>
      </c>
      <c r="F46" s="5">
        <f t="shared" si="8"/>
        <v>1552</v>
      </c>
      <c r="G46" s="5">
        <f t="shared" si="8"/>
        <v>315</v>
      </c>
      <c r="H46" s="5">
        <f t="shared" si="8"/>
        <v>3</v>
      </c>
      <c r="I46" s="5">
        <f t="shared" si="8"/>
        <v>312</v>
      </c>
      <c r="J46" s="7">
        <f t="shared" si="2"/>
        <v>398.41269841269843</v>
      </c>
      <c r="K46" s="7">
        <f t="shared" si="2"/>
        <v>500</v>
      </c>
      <c r="L46" s="7">
        <f t="shared" si="2"/>
        <v>397.43589743589746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3178</v>
      </c>
      <c r="E47" s="5">
        <v>55</v>
      </c>
      <c r="F47" s="6">
        <v>3123</v>
      </c>
      <c r="G47" s="5">
        <f t="shared" si="1"/>
        <v>657</v>
      </c>
      <c r="H47" s="5">
        <v>13</v>
      </c>
      <c r="I47" s="6">
        <v>644</v>
      </c>
      <c r="J47" s="7">
        <f t="shared" si="2"/>
        <v>383.71385083713852</v>
      </c>
      <c r="K47" s="7">
        <f t="shared" si="2"/>
        <v>323.07692307692309</v>
      </c>
      <c r="L47" s="7">
        <f t="shared" si="2"/>
        <v>384.93788819875778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776</v>
      </c>
      <c r="E48" s="5">
        <v>488</v>
      </c>
      <c r="F48" s="12">
        <v>288</v>
      </c>
      <c r="G48" s="5">
        <f t="shared" si="1"/>
        <v>1088</v>
      </c>
      <c r="H48" s="13">
        <v>149</v>
      </c>
      <c r="I48" s="12">
        <v>939</v>
      </c>
      <c r="J48" s="14">
        <f t="shared" si="2"/>
        <v>-28.676470588235293</v>
      </c>
      <c r="K48" s="14">
        <f t="shared" si="2"/>
        <v>227.51677852348996</v>
      </c>
      <c r="L48" s="14">
        <f t="shared" si="2"/>
        <v>-69.329073482428115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2179235</v>
      </c>
      <c r="E49" s="5">
        <f t="shared" ref="E49:I49" si="9">E19+E26+E40+E44+E47+E48</f>
        <v>367513</v>
      </c>
      <c r="F49" s="5">
        <f t="shared" si="9"/>
        <v>1811722</v>
      </c>
      <c r="G49" s="5">
        <f t="shared" si="9"/>
        <v>101457</v>
      </c>
      <c r="H49" s="5">
        <f t="shared" si="9"/>
        <v>10175</v>
      </c>
      <c r="I49" s="5">
        <f t="shared" si="9"/>
        <v>91282</v>
      </c>
      <c r="J49" s="7">
        <f t="shared" si="2"/>
        <v>2047.939521176459</v>
      </c>
      <c r="K49" s="7">
        <f t="shared" si="2"/>
        <v>3511.9213759213758</v>
      </c>
      <c r="L49" s="7">
        <f t="shared" si="2"/>
        <v>1884.7527442431146</v>
      </c>
      <c r="M49" s="8" t="s">
        <v>60</v>
      </c>
    </row>
    <row r="51" spans="1:13" ht="62.45" customHeight="1" x14ac:dyDescent="0.25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2018-08-24T04:06:30Z</cp:lastPrinted>
  <dcterms:created xsi:type="dcterms:W3CDTF">2018-08-16T04:21:57Z</dcterms:created>
  <dcterms:modified xsi:type="dcterms:W3CDTF">2023-06-29T06:19:37Z</dcterms:modified>
</cp:coreProperties>
</file>