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15日公告-每月25日下午4點20分上傳(上傳行政資訊網7個檔案 月報表)\11205(提醒-月報中英7個檔案相同「中英文版」行政資訊網皆要上傳)(對照10912月檔案看要上傳哪些檔)\"/>
    </mc:Choice>
  </mc:AlternateContent>
  <xr:revisionPtr revIDLastSave="0" documentId="13_ncr:1_{1C0FB76B-811E-487D-891F-5E4AC5ED5A34}" xr6:coauthVersionLast="36" xr6:coauthVersionMax="36" xr10:uidLastSave="{00000000-0000-0000-0000-000000000000}"/>
  <bookViews>
    <workbookView xWindow="720" yWindow="360" windowWidth="18075" windowHeight="7095" xr2:uid="{00000000-000D-0000-FFFF-FFFF00000000}"/>
  </bookViews>
  <sheets>
    <sheet name="來臺旅客按居住地" sheetId="1" r:id="rId1"/>
  </sheets>
  <calcPr calcId="191029"/>
</workbook>
</file>

<file path=xl/calcChain.xml><?xml version="1.0" encoding="utf-8"?>
<calcChain xmlns="http://schemas.openxmlformats.org/spreadsheetml/2006/main">
  <c r="G45" i="1" l="1"/>
  <c r="G47" i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18" i="1" s="1"/>
  <c r="G20" i="1"/>
  <c r="G21" i="1"/>
  <c r="G22" i="1"/>
  <c r="G23" i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25" i="1" s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D18" i="1"/>
  <c r="D43" i="1"/>
  <c r="D39" i="1"/>
  <c r="G39" i="1"/>
  <c r="G25" i="1"/>
  <c r="D16" i="1"/>
  <c r="G46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<sst xmlns="http://schemas.openxmlformats.org/spreadsheetml/2006/main" count="113" uniqueCount="62">
  <si>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</si>
  <si>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</si>
  <si>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</si>
  <si>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</si>
  <si>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</si>
  <si>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</si>
  <si>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</si>
  <si>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</si>
  <si>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</si>
  <si>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</si>
  <si>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</si>
  <si>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</si>
  <si>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</si>
  <si>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</si>
  <si>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</si>
  <si>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</si>
  <si>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</si>
  <si>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</si>
  <si>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</si>
  <si>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</si>
  <si>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</si>
  <si>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</si>
  <si>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</si>
  <si>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</si>
  <si>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</si>
  <si>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</si>
  <si>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</si>
  <si>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</si>
  <si>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</si>
  <si>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</si>
  <si>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</si>
  <si>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</si>
  <si>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</si>
  <si>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</si>
  <si>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</si>
  <si>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</si>
  <si>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</si>
  <si>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</si>
  <si>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</si>
  <si>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</si>
  <si>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</si>
  <si>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</si>
  <si>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</si>
  <si>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</si>
  <si>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</si>
  <si>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</si>
  <si>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</si>
  <si>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</si>
  <si>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</si>
  <si>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</si>
  <si>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</si>
  <si>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</si>
  <si>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</si>
  <si>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</si>
  <si>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</si>
  <si>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</si>
  <si>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</si>
  <si>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112年5月來臺旅客人次及成長率－按居住地分
Table 1-2 Visitor Arrivals by Residence,
May,2023</t>
  </si>
  <si>
    <t>112年5月 May.., 2023</t>
  </si>
  <si>
    <t>111年5月 May..,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</si>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</sst>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pane ySplit="3" topLeftCell="A4" activePane="bottomLeft" state="frozen"/>
      <selection pane="bottomLeft" activeCell="O11" sqref="O11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7.7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106227</v>
      </c>
      <c r="E4" s="5">
        <v>101180</v>
      </c>
      <c r="F4" s="6">
        <v>5047</v>
      </c>
      <c r="G4" s="5">
        <f>H4+I4</f>
        <v>491</v>
      </c>
      <c r="H4" s="5">
        <v>480</v>
      </c>
      <c r="I4" s="6">
        <v>11</v>
      </c>
      <c r="J4" s="7">
        <f>IF(G4=0,"-",((D4/G4)-1)*100)</f>
        <v>21534.826883910388</v>
      </c>
      <c r="K4" s="7">
        <f>IF(H4=0,"-",((E4/H4)-1)*100)</f>
        <v>20979.166666666664</v>
      </c>
      <c r="L4" s="7">
        <f>IF(I4=0,"-",((F4/I4)-1)*100)</f>
        <v>45781.818181818184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13601</v>
      </c>
      <c r="E5" s="5">
        <v>13073</v>
      </c>
      <c r="F5" s="6">
        <v>528</v>
      </c>
      <c r="G5" s="5">
        <f t="shared" ref="G5:G48" si="1">H5+I5</f>
        <v>707</v>
      </c>
      <c r="H5" s="5">
        <v>704</v>
      </c>
      <c r="I5" s="6">
        <v>3</v>
      </c>
      <c r="J5" s="7">
        <f t="shared" ref="J5:L49" si="2">IF(G5=0,"-",((D5/G5)-1)*100)</f>
        <v>1823.7623762376238</v>
      </c>
      <c r="K5" s="7">
        <f t="shared" si="2"/>
        <v>1756.9602272727273</v>
      </c>
      <c r="L5" s="7">
        <f t="shared" si="2"/>
        <v>17500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77464</v>
      </c>
      <c r="E6" s="5">
        <v>82</v>
      </c>
      <c r="F6" s="6">
        <v>77382</v>
      </c>
      <c r="G6" s="5">
        <f t="shared" si="1"/>
        <v>1670</v>
      </c>
      <c r="H6" s="5">
        <v>17</v>
      </c>
      <c r="I6" s="6">
        <v>1653</v>
      </c>
      <c r="J6" s="7">
        <f t="shared" si="2"/>
        <v>4538.5628742514964</v>
      </c>
      <c r="K6" s="7">
        <f t="shared" si="2"/>
        <v>382.35294117647055</v>
      </c>
      <c r="L6" s="7">
        <f t="shared" si="2"/>
        <v>4581.3067150635206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58093</v>
      </c>
      <c r="E7" s="5">
        <v>156</v>
      </c>
      <c r="F7" s="6">
        <v>57937</v>
      </c>
      <c r="G7" s="5">
        <f t="shared" si="1"/>
        <v>493</v>
      </c>
      <c r="H7" s="5">
        <v>13</v>
      </c>
      <c r="I7" s="6">
        <v>480</v>
      </c>
      <c r="J7" s="7">
        <f t="shared" si="2"/>
        <v>11683.569979716025</v>
      </c>
      <c r="K7" s="7">
        <f t="shared" si="2"/>
        <v>1100</v>
      </c>
      <c r="L7" s="7">
        <f t="shared" si="2"/>
        <v>11970.208333333334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3180</v>
      </c>
      <c r="E8" s="5">
        <v>1</v>
      </c>
      <c r="F8" s="6">
        <v>3179</v>
      </c>
      <c r="G8" s="5">
        <f t="shared" si="1"/>
        <v>456</v>
      </c>
      <c r="H8" s="5">
        <v>2</v>
      </c>
      <c r="I8" s="6">
        <v>454</v>
      </c>
      <c r="J8" s="7">
        <f t="shared" si="2"/>
        <v>597.36842105263156</v>
      </c>
      <c r="K8" s="7">
        <f t="shared" si="2"/>
        <v>-50</v>
      </c>
      <c r="L8" s="7">
        <f t="shared" si="2"/>
        <v>600.22026431718064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1399</v>
      </c>
      <c r="E9" s="5">
        <v>4</v>
      </c>
      <c r="F9" s="6">
        <v>1395</v>
      </c>
      <c r="G9" s="5">
        <f t="shared" si="1"/>
        <v>81</v>
      </c>
      <c r="H9" s="5">
        <v>1</v>
      </c>
      <c r="I9" s="6">
        <v>80</v>
      </c>
      <c r="J9" s="7">
        <f t="shared" si="2"/>
        <v>1627.1604938271605</v>
      </c>
      <c r="K9" s="7">
        <f t="shared" si="2"/>
        <v>300</v>
      </c>
      <c r="L9" s="7">
        <f t="shared" si="2"/>
        <v>1643.75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32148</v>
      </c>
      <c r="E10" s="5">
        <v>36</v>
      </c>
      <c r="F10" s="6">
        <v>32112</v>
      </c>
      <c r="G10" s="5">
        <f t="shared" si="1"/>
        <v>698</v>
      </c>
      <c r="H10" s="5">
        <v>7</v>
      </c>
      <c r="I10" s="6">
        <v>691</v>
      </c>
      <c r="J10" s="7">
        <f t="shared" si="2"/>
        <v>4505.7306590257876</v>
      </c>
      <c r="K10" s="7">
        <f t="shared" si="2"/>
        <v>414.28571428571433</v>
      </c>
      <c r="L10" s="7">
        <f t="shared" si="2"/>
        <v>4547.1780028943567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34728</v>
      </c>
      <c r="E11" s="5">
        <v>36</v>
      </c>
      <c r="F11" s="6">
        <v>34692</v>
      </c>
      <c r="G11" s="5">
        <f t="shared" si="1"/>
        <v>359</v>
      </c>
      <c r="H11" s="5">
        <v>12</v>
      </c>
      <c r="I11" s="6">
        <v>347</v>
      </c>
      <c r="J11" s="7">
        <f t="shared" si="2"/>
        <v>9573.5376044568238</v>
      </c>
      <c r="K11" s="7">
        <f t="shared" si="2"/>
        <v>200</v>
      </c>
      <c r="L11" s="7">
        <f t="shared" si="2"/>
        <v>9897.6945244956769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19157</v>
      </c>
      <c r="E12" s="5">
        <v>17</v>
      </c>
      <c r="F12" s="6">
        <v>19140</v>
      </c>
      <c r="G12" s="5">
        <f t="shared" si="1"/>
        <v>4562</v>
      </c>
      <c r="H12" s="5">
        <v>3</v>
      </c>
      <c r="I12" s="6">
        <v>4559</v>
      </c>
      <c r="J12" s="7">
        <f t="shared" si="2"/>
        <v>319.92547128452429</v>
      </c>
      <c r="K12" s="7">
        <f t="shared" si="2"/>
        <v>466.66666666666669</v>
      </c>
      <c r="L12" s="7">
        <f t="shared" si="2"/>
        <v>319.82890984865105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25550</v>
      </c>
      <c r="E13" s="5">
        <v>128</v>
      </c>
      <c r="F13" s="6">
        <v>25422</v>
      </c>
      <c r="G13" s="5">
        <f t="shared" si="1"/>
        <v>4471</v>
      </c>
      <c r="H13" s="5">
        <v>11</v>
      </c>
      <c r="I13" s="6">
        <v>4460</v>
      </c>
      <c r="J13" s="7">
        <f t="shared" si="2"/>
        <v>471.46052337284726</v>
      </c>
      <c r="K13" s="7">
        <f t="shared" si="2"/>
        <v>1063.6363636363637</v>
      </c>
      <c r="L13" s="7">
        <f t="shared" si="2"/>
        <v>470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34004</v>
      </c>
      <c r="E14" s="5">
        <v>39</v>
      </c>
      <c r="F14" s="6">
        <v>33965</v>
      </c>
      <c r="G14" s="5">
        <f t="shared" si="1"/>
        <v>2677</v>
      </c>
      <c r="H14" s="5">
        <v>5</v>
      </c>
      <c r="I14" s="6">
        <v>2672</v>
      </c>
      <c r="J14" s="7">
        <f t="shared" si="2"/>
        <v>1170.2278670153155</v>
      </c>
      <c r="K14" s="7">
        <f t="shared" si="2"/>
        <v>680</v>
      </c>
      <c r="L14" s="7">
        <f t="shared" si="2"/>
        <v>1171.1452095808384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28895</v>
      </c>
      <c r="E15" s="5">
        <v>142</v>
      </c>
      <c r="F15" s="6">
        <v>28753</v>
      </c>
      <c r="G15" s="5">
        <f t="shared" si="1"/>
        <v>10472</v>
      </c>
      <c r="H15" s="5">
        <v>64</v>
      </c>
      <c r="I15" s="6">
        <v>10408</v>
      </c>
      <c r="J15" s="7">
        <f t="shared" si="2"/>
        <v>175.92627960275018</v>
      </c>
      <c r="K15" s="7">
        <f t="shared" si="2"/>
        <v>121.875</v>
      </c>
      <c r="L15" s="7">
        <f t="shared" si="2"/>
        <v>176.25864719446577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1431</v>
      </c>
      <c r="E16" s="5">
        <f t="shared" si="3"/>
        <v>26</v>
      </c>
      <c r="F16" s="5">
        <f t="shared" si="3"/>
        <v>1405</v>
      </c>
      <c r="G16" s="5">
        <f t="shared" si="3"/>
        <v>56</v>
      </c>
      <c r="H16" s="5">
        <f t="shared" si="3"/>
        <v>9</v>
      </c>
      <c r="I16" s="5">
        <f t="shared" si="3"/>
        <v>47</v>
      </c>
      <c r="J16" s="7">
        <f t="shared" si="2"/>
        <v>2455.3571428571427</v>
      </c>
      <c r="K16" s="7">
        <f t="shared" si="2"/>
        <v>188.88888888888889</v>
      </c>
      <c r="L16" s="7">
        <f t="shared" si="2"/>
        <v>2889.3617021276596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175913</v>
      </c>
      <c r="E17" s="5">
        <v>424</v>
      </c>
      <c r="F17" s="6">
        <v>175489</v>
      </c>
      <c r="G17" s="5">
        <f t="shared" si="1"/>
        <v>23295</v>
      </c>
      <c r="H17" s="5">
        <v>111</v>
      </c>
      <c r="I17" s="6">
        <v>23184</v>
      </c>
      <c r="J17" s="7">
        <f t="shared" si="2"/>
        <v>655.15346640910059</v>
      </c>
      <c r="K17" s="7">
        <f t="shared" si="2"/>
        <v>281.98198198198202</v>
      </c>
      <c r="L17" s="7">
        <f t="shared" si="2"/>
        <v>656.94013112491371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2259</v>
      </c>
      <c r="E18" s="5">
        <f t="shared" si="4"/>
        <v>6</v>
      </c>
      <c r="F18" s="5">
        <f t="shared" si="4"/>
        <v>2253</v>
      </c>
      <c r="G18" s="5">
        <f t="shared" si="4"/>
        <v>93</v>
      </c>
      <c r="H18" s="5">
        <f t="shared" si="4"/>
        <v>0</v>
      </c>
      <c r="I18" s="5">
        <f t="shared" si="4"/>
        <v>93</v>
      </c>
      <c r="J18" s="7">
        <f t="shared" si="2"/>
        <v>2329.0322580645161</v>
      </c>
      <c r="K18" s="7" t="str">
        <f t="shared" si="2"/>
        <v>-</v>
      </c>
      <c r="L18" s="7">
        <f t="shared" si="2"/>
        <v>2322.5806451612902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438136</v>
      </c>
      <c r="E19" s="5">
        <v>114926</v>
      </c>
      <c r="F19" s="6">
        <v>323210</v>
      </c>
      <c r="G19" s="5">
        <f t="shared" si="1"/>
        <v>27286</v>
      </c>
      <c r="H19" s="5">
        <v>1328</v>
      </c>
      <c r="I19" s="6">
        <v>25958</v>
      </c>
      <c r="J19" s="7">
        <f t="shared" si="2"/>
        <v>1505.717217620758</v>
      </c>
      <c r="K19" s="7">
        <f t="shared" si="2"/>
        <v>8554.0662650602408</v>
      </c>
      <c r="L19" s="7">
        <f t="shared" si="2"/>
        <v>1145.1267432005548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7160</v>
      </c>
      <c r="E20" s="5">
        <v>52</v>
      </c>
      <c r="F20" s="6">
        <v>7108</v>
      </c>
      <c r="G20" s="5">
        <f t="shared" si="1"/>
        <v>199</v>
      </c>
      <c r="H20" s="5">
        <v>24</v>
      </c>
      <c r="I20" s="6">
        <v>175</v>
      </c>
      <c r="J20" s="7">
        <f t="shared" si="2"/>
        <v>3497.9899497487436</v>
      </c>
      <c r="K20" s="7">
        <f t="shared" si="2"/>
        <v>116.66666666666666</v>
      </c>
      <c r="L20" s="7">
        <f t="shared" si="2"/>
        <v>3961.7142857142858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40604</v>
      </c>
      <c r="E21" s="5">
        <v>642</v>
      </c>
      <c r="F21" s="6">
        <v>39962</v>
      </c>
      <c r="G21" s="5">
        <f t="shared" si="1"/>
        <v>1832</v>
      </c>
      <c r="H21" s="5">
        <v>379</v>
      </c>
      <c r="I21" s="6">
        <v>1453</v>
      </c>
      <c r="J21" s="7">
        <f t="shared" si="2"/>
        <v>2116.3755458515284</v>
      </c>
      <c r="K21" s="7">
        <f t="shared" si="2"/>
        <v>69.393139841688651</v>
      </c>
      <c r="L21" s="7">
        <f t="shared" si="2"/>
        <v>2650.3097040605644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252</v>
      </c>
      <c r="E22" s="5">
        <v>0</v>
      </c>
      <c r="F22" s="6">
        <v>252</v>
      </c>
      <c r="G22" s="5">
        <f t="shared" si="1"/>
        <v>31</v>
      </c>
      <c r="H22" s="5">
        <v>2</v>
      </c>
      <c r="I22" s="6">
        <v>29</v>
      </c>
      <c r="J22" s="7">
        <f t="shared" si="2"/>
        <v>712.90322580645159</v>
      </c>
      <c r="K22" s="7">
        <f t="shared" si="2"/>
        <v>-100</v>
      </c>
      <c r="L22" s="7">
        <f t="shared" si="2"/>
        <v>768.9655172413793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314</v>
      </c>
      <c r="E23" s="5">
        <v>14</v>
      </c>
      <c r="F23" s="6">
        <v>300</v>
      </c>
      <c r="G23" s="5">
        <f t="shared" si="1"/>
        <v>26</v>
      </c>
      <c r="H23" s="5">
        <v>1</v>
      </c>
      <c r="I23" s="6">
        <v>25</v>
      </c>
      <c r="J23" s="7">
        <f t="shared" si="2"/>
        <v>1107.6923076923076</v>
      </c>
      <c r="K23" s="7">
        <f t="shared" si="2"/>
        <v>1300</v>
      </c>
      <c r="L23" s="7">
        <f t="shared" si="2"/>
        <v>1100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58</v>
      </c>
      <c r="E24" s="5">
        <v>1</v>
      </c>
      <c r="F24" s="6">
        <v>57</v>
      </c>
      <c r="G24" s="5">
        <f t="shared" si="1"/>
        <v>4</v>
      </c>
      <c r="H24" s="5">
        <v>1</v>
      </c>
      <c r="I24" s="6">
        <v>3</v>
      </c>
      <c r="J24" s="7">
        <f t="shared" si="2"/>
        <v>1350</v>
      </c>
      <c r="K24" s="7">
        <f t="shared" si="2"/>
        <v>0</v>
      </c>
      <c r="L24" s="7">
        <f t="shared" si="2"/>
        <v>1800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729</v>
      </c>
      <c r="E25" s="5">
        <f t="shared" si="5"/>
        <v>13</v>
      </c>
      <c r="F25" s="5">
        <f t="shared" si="5"/>
        <v>716</v>
      </c>
      <c r="G25" s="5">
        <f t="shared" si="5"/>
        <v>77</v>
      </c>
      <c r="H25" s="5">
        <f t="shared" si="5"/>
        <v>5</v>
      </c>
      <c r="I25" s="5">
        <f t="shared" si="5"/>
        <v>72</v>
      </c>
      <c r="J25" s="7">
        <f t="shared" si="2"/>
        <v>846.7532467532468</v>
      </c>
      <c r="K25" s="7">
        <f t="shared" si="2"/>
        <v>160</v>
      </c>
      <c r="L25" s="7">
        <f t="shared" si="2"/>
        <v>894.44444444444446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49117</v>
      </c>
      <c r="E26" s="5">
        <v>722</v>
      </c>
      <c r="F26" s="6">
        <v>48395</v>
      </c>
      <c r="G26" s="5">
        <f t="shared" si="1"/>
        <v>2169</v>
      </c>
      <c r="H26" s="5">
        <v>412</v>
      </c>
      <c r="I26" s="6">
        <v>1757</v>
      </c>
      <c r="J26" s="7">
        <f t="shared" si="2"/>
        <v>2164.4997694790227</v>
      </c>
      <c r="K26" s="7">
        <f t="shared" si="2"/>
        <v>75.242718446601955</v>
      </c>
      <c r="L26" s="7">
        <f t="shared" si="2"/>
        <v>2654.4109277177008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496</v>
      </c>
      <c r="E27" s="5">
        <v>2</v>
      </c>
      <c r="F27" s="6">
        <v>494</v>
      </c>
      <c r="G27" s="5">
        <f t="shared" si="1"/>
        <v>99</v>
      </c>
      <c r="H27" s="5">
        <v>4</v>
      </c>
      <c r="I27" s="6">
        <v>95</v>
      </c>
      <c r="J27" s="7">
        <f t="shared" si="2"/>
        <v>401.01010101010104</v>
      </c>
      <c r="K27" s="7">
        <f t="shared" si="2"/>
        <v>-50</v>
      </c>
      <c r="L27" s="7">
        <f t="shared" si="2"/>
        <v>420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3145</v>
      </c>
      <c r="E28" s="5">
        <v>8</v>
      </c>
      <c r="F28" s="6">
        <v>3137</v>
      </c>
      <c r="G28" s="5">
        <f t="shared" si="1"/>
        <v>165</v>
      </c>
      <c r="H28" s="5">
        <v>6</v>
      </c>
      <c r="I28" s="6">
        <v>159</v>
      </c>
      <c r="J28" s="7">
        <f t="shared" si="2"/>
        <v>1806.0606060606062</v>
      </c>
      <c r="K28" s="7">
        <f t="shared" si="2"/>
        <v>33.333333333333329</v>
      </c>
      <c r="L28" s="7">
        <f t="shared" si="2"/>
        <v>1872.9559748427671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4109</v>
      </c>
      <c r="E29" s="5">
        <v>8</v>
      </c>
      <c r="F29" s="6">
        <v>4101</v>
      </c>
      <c r="G29" s="5">
        <f t="shared" si="1"/>
        <v>292</v>
      </c>
      <c r="H29" s="5">
        <v>12</v>
      </c>
      <c r="I29" s="6">
        <v>280</v>
      </c>
      <c r="J29" s="7">
        <f t="shared" si="2"/>
        <v>1307.1917808219177</v>
      </c>
      <c r="K29" s="7">
        <f t="shared" si="2"/>
        <v>-33.333333333333336</v>
      </c>
      <c r="L29" s="7">
        <f t="shared" si="2"/>
        <v>1364.6428571428573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1095</v>
      </c>
      <c r="E30" s="5">
        <v>1</v>
      </c>
      <c r="F30" s="6">
        <v>1094</v>
      </c>
      <c r="G30" s="5">
        <f t="shared" si="1"/>
        <v>61</v>
      </c>
      <c r="H30" s="5">
        <v>0</v>
      </c>
      <c r="I30" s="6">
        <v>61</v>
      </c>
      <c r="J30" s="7">
        <f t="shared" si="2"/>
        <v>1695.0819672131147</v>
      </c>
      <c r="K30" s="7" t="str">
        <f t="shared" si="2"/>
        <v>-</v>
      </c>
      <c r="L30" s="7">
        <f t="shared" si="2"/>
        <v>1693.4426229508197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1652</v>
      </c>
      <c r="E31" s="5">
        <v>5</v>
      </c>
      <c r="F31" s="6">
        <v>1647</v>
      </c>
      <c r="G31" s="5">
        <f t="shared" si="1"/>
        <v>301</v>
      </c>
      <c r="H31" s="5">
        <v>1</v>
      </c>
      <c r="I31" s="6">
        <v>300</v>
      </c>
      <c r="J31" s="7">
        <f t="shared" si="2"/>
        <v>448.83720930232556</v>
      </c>
      <c r="K31" s="7">
        <f t="shared" si="2"/>
        <v>400</v>
      </c>
      <c r="L31" s="7">
        <f t="shared" si="2"/>
        <v>449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676</v>
      </c>
      <c r="E32" s="5">
        <v>5</v>
      </c>
      <c r="F32" s="6">
        <v>671</v>
      </c>
      <c r="G32" s="5">
        <f t="shared" si="1"/>
        <v>28</v>
      </c>
      <c r="H32" s="5">
        <v>2</v>
      </c>
      <c r="I32" s="6">
        <v>26</v>
      </c>
      <c r="J32" s="7">
        <f t="shared" si="2"/>
        <v>2314.2857142857142</v>
      </c>
      <c r="K32" s="7">
        <f t="shared" si="2"/>
        <v>150</v>
      </c>
      <c r="L32" s="7">
        <f t="shared" si="2"/>
        <v>2480.7692307692305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672</v>
      </c>
      <c r="E33" s="5">
        <v>5</v>
      </c>
      <c r="F33" s="6">
        <v>667</v>
      </c>
      <c r="G33" s="5">
        <f t="shared" si="1"/>
        <v>45</v>
      </c>
      <c r="H33" s="5">
        <v>1</v>
      </c>
      <c r="I33" s="6">
        <v>44</v>
      </c>
      <c r="J33" s="7">
        <f t="shared" si="2"/>
        <v>1393.3333333333333</v>
      </c>
      <c r="K33" s="7">
        <f t="shared" si="2"/>
        <v>400</v>
      </c>
      <c r="L33" s="7">
        <f t="shared" si="2"/>
        <v>1415.9090909090908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4744</v>
      </c>
      <c r="E34" s="5">
        <v>20</v>
      </c>
      <c r="F34" s="6">
        <v>4724</v>
      </c>
      <c r="G34" s="5">
        <f t="shared" si="1"/>
        <v>647</v>
      </c>
      <c r="H34" s="5">
        <v>11</v>
      </c>
      <c r="I34" s="6">
        <v>636</v>
      </c>
      <c r="J34" s="7">
        <f t="shared" si="2"/>
        <v>633.23029366306025</v>
      </c>
      <c r="K34" s="7">
        <f t="shared" si="2"/>
        <v>81.818181818181813</v>
      </c>
      <c r="L34" s="7">
        <f t="shared" si="2"/>
        <v>642.76729559748424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508</v>
      </c>
      <c r="E35" s="5">
        <v>0</v>
      </c>
      <c r="F35" s="6">
        <v>508</v>
      </c>
      <c r="G35" s="5">
        <f t="shared" si="1"/>
        <v>25</v>
      </c>
      <c r="H35" s="5">
        <v>0</v>
      </c>
      <c r="I35" s="6">
        <v>25</v>
      </c>
      <c r="J35" s="7">
        <f t="shared" si="2"/>
        <v>1932</v>
      </c>
      <c r="K35" s="7" t="str">
        <f t="shared" si="2"/>
        <v>-</v>
      </c>
      <c r="L35" s="7">
        <f t="shared" si="2"/>
        <v>1932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114</v>
      </c>
      <c r="E36" s="5">
        <v>0</v>
      </c>
      <c r="F36" s="6">
        <v>114</v>
      </c>
      <c r="G36" s="5">
        <f t="shared" si="1"/>
        <v>7</v>
      </c>
      <c r="H36" s="5">
        <v>0</v>
      </c>
      <c r="I36" s="6">
        <v>7</v>
      </c>
      <c r="J36" s="7">
        <f t="shared" si="2"/>
        <v>1528.5714285714284</v>
      </c>
      <c r="K36" s="7" t="str">
        <f t="shared" si="2"/>
        <v>-</v>
      </c>
      <c r="L36" s="7">
        <f t="shared" si="2"/>
        <v>1528.5714285714284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485</v>
      </c>
      <c r="E37" s="5">
        <v>1</v>
      </c>
      <c r="F37" s="6">
        <v>484</v>
      </c>
      <c r="G37" s="5">
        <f t="shared" si="1"/>
        <v>23</v>
      </c>
      <c r="H37" s="5">
        <v>1</v>
      </c>
      <c r="I37" s="6">
        <v>22</v>
      </c>
      <c r="J37" s="7">
        <f t="shared" si="2"/>
        <v>2008.695652173913</v>
      </c>
      <c r="K37" s="7">
        <f t="shared" si="2"/>
        <v>0</v>
      </c>
      <c r="L37" s="7">
        <f t="shared" si="2"/>
        <v>2100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609</v>
      </c>
      <c r="E38" s="5">
        <v>1</v>
      </c>
      <c r="F38" s="6">
        <v>608</v>
      </c>
      <c r="G38" s="5">
        <f t="shared" si="1"/>
        <v>88</v>
      </c>
      <c r="H38" s="5">
        <v>0</v>
      </c>
      <c r="I38" s="6">
        <v>88</v>
      </c>
      <c r="J38" s="7">
        <f t="shared" si="2"/>
        <v>592.04545454545462</v>
      </c>
      <c r="K38" s="7" t="str">
        <f t="shared" si="2"/>
        <v>-</v>
      </c>
      <c r="L38" s="7">
        <f t="shared" si="2"/>
        <v>590.90909090909088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3688</v>
      </c>
      <c r="E39" s="5">
        <f t="shared" si="6"/>
        <v>4</v>
      </c>
      <c r="F39" s="5">
        <f t="shared" si="6"/>
        <v>3684</v>
      </c>
      <c r="G39" s="5">
        <f t="shared" si="6"/>
        <v>785</v>
      </c>
      <c r="H39" s="5">
        <f t="shared" si="6"/>
        <v>6</v>
      </c>
      <c r="I39" s="5">
        <f t="shared" si="6"/>
        <v>779</v>
      </c>
      <c r="J39" s="7">
        <f t="shared" si="2"/>
        <v>369.80891719745222</v>
      </c>
      <c r="K39" s="7">
        <f t="shared" si="2"/>
        <v>-33.333333333333336</v>
      </c>
      <c r="L39" s="7">
        <f t="shared" si="2"/>
        <v>372.91399229781774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21993</v>
      </c>
      <c r="E40" s="5">
        <v>60</v>
      </c>
      <c r="F40" s="6">
        <v>21933</v>
      </c>
      <c r="G40" s="5">
        <f t="shared" si="1"/>
        <v>2566</v>
      </c>
      <c r="H40" s="5">
        <v>44</v>
      </c>
      <c r="I40" s="6">
        <v>2522</v>
      </c>
      <c r="J40" s="7">
        <f t="shared" si="2"/>
        <v>757.09275136399071</v>
      </c>
      <c r="K40" s="7">
        <f t="shared" si="2"/>
        <v>36.363636363636353</v>
      </c>
      <c r="L40" s="7">
        <f t="shared" si="2"/>
        <v>769.66693100713712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5401</v>
      </c>
      <c r="E41" s="5">
        <v>42</v>
      </c>
      <c r="F41" s="6">
        <v>5359</v>
      </c>
      <c r="G41" s="5">
        <f t="shared" si="1"/>
        <v>176</v>
      </c>
      <c r="H41" s="5">
        <v>15</v>
      </c>
      <c r="I41" s="6">
        <v>161</v>
      </c>
      <c r="J41" s="7">
        <f t="shared" si="2"/>
        <v>2968.75</v>
      </c>
      <c r="K41" s="7">
        <f t="shared" si="2"/>
        <v>179.99999999999997</v>
      </c>
      <c r="L41" s="7">
        <f t="shared" si="2"/>
        <v>3228.5714285714284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894</v>
      </c>
      <c r="E42" s="5">
        <v>7</v>
      </c>
      <c r="F42" s="6">
        <v>887</v>
      </c>
      <c r="G42" s="5">
        <f t="shared" si="1"/>
        <v>43</v>
      </c>
      <c r="H42" s="5">
        <v>6</v>
      </c>
      <c r="I42" s="6">
        <v>37</v>
      </c>
      <c r="J42" s="7">
        <f t="shared" si="2"/>
        <v>1979.0697674418607</v>
      </c>
      <c r="K42" s="7">
        <f t="shared" si="2"/>
        <v>16.666666666666675</v>
      </c>
      <c r="L42" s="7">
        <f t="shared" si="2"/>
        <v>2297.2972972972971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142</v>
      </c>
      <c r="E43" s="5">
        <f t="shared" si="7"/>
        <v>0</v>
      </c>
      <c r="F43" s="5">
        <f t="shared" si="7"/>
        <v>142</v>
      </c>
      <c r="G43" s="5">
        <f t="shared" si="7"/>
        <v>13</v>
      </c>
      <c r="H43" s="5">
        <f t="shared" si="7"/>
        <v>0</v>
      </c>
      <c r="I43" s="5">
        <f t="shared" si="7"/>
        <v>13</v>
      </c>
      <c r="J43" s="7">
        <f t="shared" si="2"/>
        <v>992.30769230769238</v>
      </c>
      <c r="K43" s="7" t="str">
        <f t="shared" si="2"/>
        <v>-</v>
      </c>
      <c r="L43" s="7">
        <f t="shared" si="2"/>
        <v>992.30769230769238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6437</v>
      </c>
      <c r="E44" s="5">
        <v>49</v>
      </c>
      <c r="F44" s="6">
        <v>6388</v>
      </c>
      <c r="G44" s="5">
        <f t="shared" si="1"/>
        <v>232</v>
      </c>
      <c r="H44" s="5">
        <v>21</v>
      </c>
      <c r="I44" s="6">
        <v>211</v>
      </c>
      <c r="J44" s="7">
        <f t="shared" si="2"/>
        <v>2674.5689655172414</v>
      </c>
      <c r="K44" s="7">
        <f t="shared" si="2"/>
        <v>133.33333333333334</v>
      </c>
      <c r="L44" s="7">
        <f t="shared" si="2"/>
        <v>2927.4881516587675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226</v>
      </c>
      <c r="E45" s="5">
        <v>7</v>
      </c>
      <c r="F45" s="6">
        <v>219</v>
      </c>
      <c r="G45" s="5">
        <f t="shared" si="1"/>
        <v>96</v>
      </c>
      <c r="H45" s="5">
        <v>0</v>
      </c>
      <c r="I45" s="6">
        <v>96</v>
      </c>
      <c r="J45" s="7">
        <f t="shared" si="2"/>
        <v>135.41666666666666</v>
      </c>
      <c r="K45" s="7" t="str">
        <f t="shared" si="2"/>
        <v>-</v>
      </c>
      <c r="L45" s="7">
        <f t="shared" si="2"/>
        <v>128.125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345</v>
      </c>
      <c r="E46" s="5">
        <f t="shared" si="8"/>
        <v>4</v>
      </c>
      <c r="F46" s="5">
        <f t="shared" si="8"/>
        <v>341</v>
      </c>
      <c r="G46" s="5">
        <f t="shared" si="8"/>
        <v>60</v>
      </c>
      <c r="H46" s="5">
        <f t="shared" si="8"/>
        <v>1</v>
      </c>
      <c r="I46" s="5">
        <f t="shared" si="8"/>
        <v>59</v>
      </c>
      <c r="J46" s="7">
        <f t="shared" si="2"/>
        <v>475</v>
      </c>
      <c r="K46" s="7">
        <f t="shared" si="2"/>
        <v>300</v>
      </c>
      <c r="L46" s="7">
        <f t="shared" si="2"/>
        <v>477.96610169491521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571</v>
      </c>
      <c r="E47" s="5">
        <v>11</v>
      </c>
      <c r="F47" s="6">
        <v>560</v>
      </c>
      <c r="G47" s="5">
        <f t="shared" si="1"/>
        <v>156</v>
      </c>
      <c r="H47" s="5">
        <v>1</v>
      </c>
      <c r="I47" s="6">
        <v>155</v>
      </c>
      <c r="J47" s="7">
        <f t="shared" si="2"/>
        <v>266.02564102564099</v>
      </c>
      <c r="K47" s="7">
        <f t="shared" si="2"/>
        <v>1000</v>
      </c>
      <c r="L47" s="7">
        <f t="shared" si="2"/>
        <v>261.29032258064512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142</v>
      </c>
      <c r="E48" s="5">
        <v>80</v>
      </c>
      <c r="F48" s="12">
        <v>62</v>
      </c>
      <c r="G48" s="5">
        <f t="shared" si="1"/>
        <v>57</v>
      </c>
      <c r="H48" s="13">
        <v>31</v>
      </c>
      <c r="I48" s="12">
        <v>26</v>
      </c>
      <c r="J48" s="14">
        <f t="shared" si="2"/>
        <v>149.12280701754389</v>
      </c>
      <c r="K48" s="14">
        <f t="shared" si="2"/>
        <v>158.06451612903226</v>
      </c>
      <c r="L48" s="14">
        <f t="shared" si="2"/>
        <v>138.46153846153845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516396</v>
      </c>
      <c r="E49" s="5">
        <f t="shared" ref="E49:I49" si="9">E19+E26+E40+E44+E47+E48</f>
        <v>115848</v>
      </c>
      <c r="F49" s="5">
        <f t="shared" si="9"/>
        <v>400548</v>
      </c>
      <c r="G49" s="5">
        <f t="shared" si="9"/>
        <v>32466</v>
      </c>
      <c r="H49" s="5">
        <f t="shared" si="9"/>
        <v>1837</v>
      </c>
      <c r="I49" s="5">
        <f t="shared" si="9"/>
        <v>30629</v>
      </c>
      <c r="J49" s="7">
        <f t="shared" si="2"/>
        <v>1490.5747551284421</v>
      </c>
      <c r="K49" s="7">
        <f t="shared" si="2"/>
        <v>6206.3690800217746</v>
      </c>
      <c r="L49" s="7">
        <f t="shared" si="2"/>
        <v>1207.741029743054</v>
      </c>
      <c r="M49" s="8" t="s">
        <v>60</v>
      </c>
    </row>
    <row r="51" spans="1:13" ht="62.45" customHeight="1" x14ac:dyDescent="0.25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2018-08-24T04:06:30Z</cp:lastPrinted>
  <dcterms:created xsi:type="dcterms:W3CDTF">2018-08-16T04:21:57Z</dcterms:created>
  <dcterms:modified xsi:type="dcterms:W3CDTF">2023-06-29T06:18:09Z</dcterms:modified>
</cp:coreProperties>
</file>