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<sst xmlns="http://schemas.openxmlformats.org/spreadsheetml/2006/main" count="109" uniqueCount="64">
  <si>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</si>
  <si>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</si>
  <si>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</si>
  <si>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</si>
  <si>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</si>
  <si>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</si>
  <si>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</si>
  <si>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</si>
  <si>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</si>
  <si>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</si>
  <si>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</si>
  <si>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</si>
  <si>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</si>
  <si>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</si>
  <si>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</si>
  <si>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</si>
  <si>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</si>
  <si>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</si>
  <si>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</si>
  <si>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</si>
  <si>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</si>
  <si>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</si>
  <si>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</si>
  <si>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</si>
  <si>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</si>
  <si>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</si>
  <si>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</si>
  <si>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</si>
  <si>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</si>
  <si>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</si>
  <si>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</si>
  <si>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</si>
  <si>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</si>
  <si>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</si>
  <si>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</si>
  <si>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</si>
  <si>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</si>
  <si>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</si>
  <si>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</si>
  <si>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</si>
  <si>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</si>
  <si>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</si>
  <si>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</si>
  <si>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</si>
  <si>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</si>
  <si>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</si>
  <si>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</si>
  <si>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</si>
  <si>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</si>
  <si>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</si>
  <si>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</si>
  <si>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</si>
  <si>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</si>
  <si>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</si>
  <si>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</si>
  <si>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</si>
  <si>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</si>
  <si>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</si>
  <si>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</si>
  <si>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</si>
  <si>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</si>
  <si>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</si>
  <si>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112年4月來臺旅客人次－按年齡分
Table 1-5   Visitor Arrivals by Age,
April,2023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</si>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</sst>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7062.0</v>
      </c>
      <c r="E3" s="2" t="n">
        <v>6451.0</v>
      </c>
      <c r="F3" s="2" t="n">
        <v>19841.0</v>
      </c>
      <c r="G3" s="2" t="n">
        <v>26123.0</v>
      </c>
      <c r="H3" s="2" t="n">
        <v>20301.0</v>
      </c>
      <c r="I3" s="2" t="n">
        <v>14393.0</v>
      </c>
      <c r="J3" s="2" t="n">
        <v>16850.0</v>
      </c>
      <c r="K3" s="2" t="n">
        <f>SUM(D3:J3)</f>
        <v>111021.0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555.0</v>
      </c>
      <c r="E4" s="2" t="n">
        <v>225.0</v>
      </c>
      <c r="F4" s="2" t="n">
        <v>1483.0</v>
      </c>
      <c r="G4" s="2" t="n">
        <v>5401.0</v>
      </c>
      <c r="H4" s="2" t="n">
        <v>3888.0</v>
      </c>
      <c r="I4" s="2" t="n">
        <v>2013.0</v>
      </c>
      <c r="J4" s="2" t="n">
        <v>1379.0</v>
      </c>
      <c r="K4" s="2" t="n">
        <f ref="K4:K48" si="0" t="shared">SUM(D4:J4)</f>
        <v>14944.0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1406.0</v>
      </c>
      <c r="E5" s="2" t="n">
        <v>1336.0</v>
      </c>
      <c r="F5" s="2" t="n">
        <v>6733.0</v>
      </c>
      <c r="G5" s="2" t="n">
        <v>8799.0</v>
      </c>
      <c r="H5" s="2" t="n">
        <v>10428.0</v>
      </c>
      <c r="I5" s="2" t="n">
        <v>10860.0</v>
      </c>
      <c r="J5" s="2" t="n">
        <v>12289.0</v>
      </c>
      <c r="K5" s="2" t="n">
        <f si="0" t="shared"/>
        <v>51851.0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1097.0</v>
      </c>
      <c r="E6" s="2" t="n">
        <v>1401.0</v>
      </c>
      <c r="F6" s="2" t="n">
        <v>9250.0</v>
      </c>
      <c r="G6" s="2" t="n">
        <v>12911.0</v>
      </c>
      <c r="H6" s="2" t="n">
        <v>9088.0</v>
      </c>
      <c r="I6" s="2" t="n">
        <v>12017.0</v>
      </c>
      <c r="J6" s="2" t="n">
        <v>13186.0</v>
      </c>
      <c r="K6" s="2" t="n">
        <f si="0" t="shared"/>
        <v>58950.0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71.0</v>
      </c>
      <c r="E7" s="2" t="n">
        <v>73.0</v>
      </c>
      <c r="F7" s="2" t="n">
        <v>373.0</v>
      </c>
      <c r="G7" s="2" t="n">
        <v>802.0</v>
      </c>
      <c r="H7" s="2" t="n">
        <v>595.0</v>
      </c>
      <c r="I7" s="2" t="n">
        <v>316.0</v>
      </c>
      <c r="J7" s="2" t="n">
        <v>147.0</v>
      </c>
      <c r="K7" s="2" t="n">
        <f si="0" t="shared"/>
        <v>2377.0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48.0</v>
      </c>
      <c r="E8" s="2" t="n">
        <v>23.0</v>
      </c>
      <c r="F8" s="2" t="n">
        <v>155.0</v>
      </c>
      <c r="G8" s="2" t="n">
        <v>340.0</v>
      </c>
      <c r="H8" s="2" t="n">
        <v>253.0</v>
      </c>
      <c r="I8" s="2" t="n">
        <v>183.0</v>
      </c>
      <c r="J8" s="2" t="n">
        <v>203.0</v>
      </c>
      <c r="K8" s="2" t="n">
        <f si="0" t="shared"/>
        <v>1205.0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1914.0</v>
      </c>
      <c r="E9" s="2" t="n">
        <v>2840.0</v>
      </c>
      <c r="F9" s="2" t="n">
        <v>8522.0</v>
      </c>
      <c r="G9" s="2" t="n">
        <v>9992.0</v>
      </c>
      <c r="H9" s="2" t="n">
        <v>7409.0</v>
      </c>
      <c r="I9" s="2" t="n">
        <v>6897.0</v>
      </c>
      <c r="J9" s="2" t="n">
        <v>6549.0</v>
      </c>
      <c r="K9" s="2" t="n">
        <f si="0" t="shared"/>
        <v>44123.0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1897.0</v>
      </c>
      <c r="E10" s="2" t="n">
        <v>619.0</v>
      </c>
      <c r="F10" s="2" t="n">
        <v>6269.0</v>
      </c>
      <c r="G10" s="2" t="n">
        <v>10157.0</v>
      </c>
      <c r="H10" s="2" t="n">
        <v>6183.0</v>
      </c>
      <c r="I10" s="2" t="n">
        <v>6186.0</v>
      </c>
      <c r="J10" s="2" t="n">
        <v>6965.0</v>
      </c>
      <c r="K10" s="2" t="n">
        <f si="0" t="shared"/>
        <v>38276.0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600.0</v>
      </c>
      <c r="E11" s="2" t="n">
        <v>1089.0</v>
      </c>
      <c r="F11" s="2" t="n">
        <v>4178.0</v>
      </c>
      <c r="G11" s="2" t="n">
        <v>3951.0</v>
      </c>
      <c r="H11" s="2" t="n">
        <v>2898.0</v>
      </c>
      <c r="I11" s="2" t="n">
        <v>1836.0</v>
      </c>
      <c r="J11" s="2" t="n">
        <v>2272.0</v>
      </c>
      <c r="K11" s="2" t="n">
        <f si="0" t="shared"/>
        <v>16824.0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1076.0</v>
      </c>
      <c r="E12" s="2" t="n">
        <v>1955.0</v>
      </c>
      <c r="F12" s="2" t="n">
        <v>6752.0</v>
      </c>
      <c r="G12" s="2" t="n">
        <v>10033.0</v>
      </c>
      <c r="H12" s="2" t="n">
        <v>5225.0</v>
      </c>
      <c r="I12" s="2" t="n">
        <v>3562.0</v>
      </c>
      <c r="J12" s="2" t="n">
        <v>3269.0</v>
      </c>
      <c r="K12" s="2" t="n">
        <f si="0" t="shared"/>
        <v>31872.0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1442.0</v>
      </c>
      <c r="E13" s="2" t="n">
        <v>2878.0</v>
      </c>
      <c r="F13" s="2" t="n">
        <v>9334.0</v>
      </c>
      <c r="G13" s="2" t="n">
        <v>13306.0</v>
      </c>
      <c r="H13" s="2" t="n">
        <v>9183.0</v>
      </c>
      <c r="I13" s="2" t="n">
        <v>5542.0</v>
      </c>
      <c r="J13" s="2" t="n">
        <v>5115.0</v>
      </c>
      <c r="K13" s="2" t="n">
        <f si="0" t="shared"/>
        <v>46800.0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838.0</v>
      </c>
      <c r="E14" s="2" t="n">
        <v>1807.0</v>
      </c>
      <c r="F14" s="2" t="n">
        <v>10058.0</v>
      </c>
      <c r="G14" s="2" t="n">
        <v>12294.0</v>
      </c>
      <c r="H14" s="2" t="n">
        <v>5908.0</v>
      </c>
      <c r="I14" s="2" t="n">
        <v>3073.0</v>
      </c>
      <c r="J14" s="2" t="n">
        <v>2982.0</v>
      </c>
      <c r="K14" s="2" t="n">
        <f si="0" t="shared"/>
        <v>36960.0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103.0</v>
      </c>
      <c r="E15" s="2" t="n">
        <f ref="E15:J15" si="1" t="shared">E16-E9-E10-E11-E12-E13-E14</f>
        <v>169.0</v>
      </c>
      <c r="F15" s="2" t="n">
        <f si="1" t="shared"/>
        <v>322.0</v>
      </c>
      <c r="G15" s="2" t="n">
        <f si="1" t="shared"/>
        <v>476.0</v>
      </c>
      <c r="H15" s="2" t="n">
        <f si="1" t="shared"/>
        <v>344.0</v>
      </c>
      <c r="I15" s="2" t="n">
        <f si="1" t="shared"/>
        <v>283.0</v>
      </c>
      <c r="J15" s="2" t="n">
        <f si="1" t="shared"/>
        <v>392.0</v>
      </c>
      <c r="K15" s="2" t="n">
        <f si="0" t="shared"/>
        <v>2089.0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7870.0</v>
      </c>
      <c r="E16" s="2" t="n">
        <v>11357.0</v>
      </c>
      <c r="F16" s="2" t="n">
        <v>45435.0</v>
      </c>
      <c r="G16" s="2" t="n">
        <v>60209.0</v>
      </c>
      <c r="H16" s="2" t="n">
        <v>37150.0</v>
      </c>
      <c r="I16" s="2" t="n">
        <v>27379.0</v>
      </c>
      <c r="J16" s="2" t="n">
        <v>27544.0</v>
      </c>
      <c r="K16" s="2" t="n">
        <f si="0" t="shared"/>
        <v>216944.0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86.0</v>
      </c>
      <c r="E17" s="2" t="n">
        <f ref="E17:J17" si="2" t="shared">E18-E16-E3-E4-E5-E6-E7-E8</f>
        <v>77.0</v>
      </c>
      <c r="F17" s="2" t="n">
        <f si="2" t="shared"/>
        <v>333.0</v>
      </c>
      <c r="G17" s="2" t="n">
        <f si="2" t="shared"/>
        <v>619.0</v>
      </c>
      <c r="H17" s="2" t="n">
        <f si="2" t="shared"/>
        <v>529.0</v>
      </c>
      <c r="I17" s="2" t="n">
        <f si="2" t="shared"/>
        <v>325.0</v>
      </c>
      <c r="J17" s="2" t="n">
        <f si="2" t="shared"/>
        <v>237.0</v>
      </c>
      <c r="K17" s="2" t="n">
        <f si="0" t="shared"/>
        <v>2206.0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18195.0</v>
      </c>
      <c r="E18" s="2" t="n">
        <v>20943.0</v>
      </c>
      <c r="F18" s="2" t="n">
        <v>83603.0</v>
      </c>
      <c r="G18" s="2" t="n">
        <v>115204.0</v>
      </c>
      <c r="H18" s="2" t="n">
        <v>82232.0</v>
      </c>
      <c r="I18" s="2" t="n">
        <v>67486.0</v>
      </c>
      <c r="J18" s="2" t="n">
        <v>71835.0</v>
      </c>
      <c r="K18" s="2" t="n">
        <f si="0" t="shared"/>
        <v>459498.0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432.0</v>
      </c>
      <c r="E19" s="2" t="n">
        <v>270.0</v>
      </c>
      <c r="F19" s="2" t="n">
        <v>1026.0</v>
      </c>
      <c r="G19" s="2" t="n">
        <v>1651.0</v>
      </c>
      <c r="H19" s="2" t="n">
        <v>1281.0</v>
      </c>
      <c r="I19" s="2" t="n">
        <v>1253.0</v>
      </c>
      <c r="J19" s="2" t="n">
        <v>2070.0</v>
      </c>
      <c r="K19" s="2" t="n">
        <f si="0" t="shared"/>
        <v>7983.0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2427.0</v>
      </c>
      <c r="E20" s="2" t="n">
        <v>2487.0</v>
      </c>
      <c r="F20" s="2" t="n">
        <v>4643.0</v>
      </c>
      <c r="G20" s="2" t="n">
        <v>8413.0</v>
      </c>
      <c r="H20" s="2" t="n">
        <v>6681.0</v>
      </c>
      <c r="I20" s="2" t="n">
        <v>6982.0</v>
      </c>
      <c r="J20" s="2" t="n">
        <v>10421.0</v>
      </c>
      <c r="K20" s="2" t="n">
        <f si="0" t="shared"/>
        <v>42054.0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5.0</v>
      </c>
      <c r="E21" s="2" t="n">
        <v>10.0</v>
      </c>
      <c r="F21" s="2" t="n">
        <v>56.0</v>
      </c>
      <c r="G21" s="2" t="n">
        <v>77.0</v>
      </c>
      <c r="H21" s="2" t="n">
        <v>46.0</v>
      </c>
      <c r="I21" s="2" t="n">
        <v>46.0</v>
      </c>
      <c r="J21" s="2" t="n">
        <v>40.0</v>
      </c>
      <c r="K21" s="2" t="n">
        <f si="0" t="shared"/>
        <v>280.0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4.0</v>
      </c>
      <c r="E22" s="2" t="n">
        <v>5.0</v>
      </c>
      <c r="F22" s="2" t="n">
        <v>32.0</v>
      </c>
      <c r="G22" s="2" t="n">
        <v>65.0</v>
      </c>
      <c r="H22" s="2" t="n">
        <v>49.0</v>
      </c>
      <c r="I22" s="2" t="n">
        <v>28.0</v>
      </c>
      <c r="J22" s="2" t="n">
        <v>39.0</v>
      </c>
      <c r="K22" s="2" t="n">
        <f si="0" t="shared"/>
        <v>222.0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3.0</v>
      </c>
      <c r="E23" s="2" t="n">
        <v>0.0</v>
      </c>
      <c r="F23" s="2" t="n">
        <v>3.0</v>
      </c>
      <c r="G23" s="2" t="n">
        <v>21.0</v>
      </c>
      <c r="H23" s="2" t="n">
        <v>13.0</v>
      </c>
      <c r="I23" s="2" t="n">
        <v>8.0</v>
      </c>
      <c r="J23" s="2" t="n">
        <v>15.0</v>
      </c>
      <c r="K23" s="2" t="n">
        <f si="0" t="shared"/>
        <v>63.0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9.0</v>
      </c>
      <c r="E24" s="2" t="n">
        <f ref="E24:J24" si="3" t="shared">E25-E19-E20-E21-E22-E23</f>
        <v>17.0</v>
      </c>
      <c r="F24" s="2" t="n">
        <f si="3" t="shared"/>
        <v>131.0</v>
      </c>
      <c r="G24" s="2" t="n">
        <f si="3" t="shared"/>
        <v>259.0</v>
      </c>
      <c r="H24" s="2" t="n">
        <f si="3" t="shared"/>
        <v>150.0</v>
      </c>
      <c r="I24" s="2" t="n">
        <f si="3" t="shared"/>
        <v>96.0</v>
      </c>
      <c r="J24" s="2" t="n">
        <f si="3" t="shared"/>
        <v>72.0</v>
      </c>
      <c r="K24" s="2" t="n">
        <f si="0" t="shared"/>
        <v>734.0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2880.0</v>
      </c>
      <c r="E25" s="2" t="n">
        <v>2789.0</v>
      </c>
      <c r="F25" s="2" t="n">
        <v>5891.0</v>
      </c>
      <c r="G25" s="2" t="n">
        <v>10486.0</v>
      </c>
      <c r="H25" s="2" t="n">
        <v>8220.0</v>
      </c>
      <c r="I25" s="2" t="n">
        <v>8413.0</v>
      </c>
      <c r="J25" s="2" t="n">
        <v>12657.0</v>
      </c>
      <c r="K25" s="2" t="n">
        <f si="0" t="shared"/>
        <v>51336.0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33.0</v>
      </c>
      <c r="E26" s="2" t="n">
        <v>19.0</v>
      </c>
      <c r="F26" s="2" t="n">
        <v>117.0</v>
      </c>
      <c r="G26" s="2" t="n">
        <v>152.0</v>
      </c>
      <c r="H26" s="2" t="n">
        <v>117.0</v>
      </c>
      <c r="I26" s="2" t="n">
        <v>92.0</v>
      </c>
      <c r="J26" s="2" t="n">
        <v>95.0</v>
      </c>
      <c r="K26" s="2" t="n">
        <f si="0" t="shared"/>
        <v>625.0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153.0</v>
      </c>
      <c r="E27" s="2" t="n">
        <v>276.0</v>
      </c>
      <c r="F27" s="2" t="n">
        <v>772.0</v>
      </c>
      <c r="G27" s="2" t="n">
        <v>872.0</v>
      </c>
      <c r="H27" s="2" t="n">
        <v>658.0</v>
      </c>
      <c r="I27" s="2" t="n">
        <v>584.0</v>
      </c>
      <c r="J27" s="2" t="n">
        <v>526.0</v>
      </c>
      <c r="K27" s="2" t="n">
        <f si="0" t="shared"/>
        <v>3841.0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252.0</v>
      </c>
      <c r="E28" s="2" t="n">
        <v>277.0</v>
      </c>
      <c r="F28" s="2" t="n">
        <v>1067.0</v>
      </c>
      <c r="G28" s="2" t="n">
        <v>1576.0</v>
      </c>
      <c r="H28" s="2" t="n">
        <v>1188.0</v>
      </c>
      <c r="I28" s="2" t="n">
        <v>1755.0</v>
      </c>
      <c r="J28" s="2" t="n">
        <v>3395.0</v>
      </c>
      <c r="K28" s="2" t="n">
        <f si="0" t="shared"/>
        <v>9510.0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22.0</v>
      </c>
      <c r="E29" s="2" t="n">
        <v>25.0</v>
      </c>
      <c r="F29" s="2" t="n">
        <v>153.0</v>
      </c>
      <c r="G29" s="2" t="n">
        <v>326.0</v>
      </c>
      <c r="H29" s="2" t="n">
        <v>273.0</v>
      </c>
      <c r="I29" s="2" t="n">
        <v>190.0</v>
      </c>
      <c r="J29" s="2" t="n">
        <v>140.0</v>
      </c>
      <c r="K29" s="2" t="n">
        <f si="0" t="shared"/>
        <v>1129.0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82.0</v>
      </c>
      <c r="E30" s="2" t="n">
        <v>85.0</v>
      </c>
      <c r="F30" s="2" t="n">
        <v>388.0</v>
      </c>
      <c r="G30" s="2" t="n">
        <v>478.0</v>
      </c>
      <c r="H30" s="2" t="n">
        <v>369.0</v>
      </c>
      <c r="I30" s="2" t="n">
        <v>347.0</v>
      </c>
      <c r="J30" s="2" t="n">
        <v>282.0</v>
      </c>
      <c r="K30" s="2" t="n">
        <f si="0" t="shared"/>
        <v>2031.0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49.0</v>
      </c>
      <c r="E31" s="2" t="n">
        <v>52.0</v>
      </c>
      <c r="F31" s="2" t="n">
        <v>114.0</v>
      </c>
      <c r="G31" s="2" t="n">
        <v>206.0</v>
      </c>
      <c r="H31" s="2" t="n">
        <v>177.0</v>
      </c>
      <c r="I31" s="2" t="n">
        <v>156.0</v>
      </c>
      <c r="J31" s="2" t="n">
        <v>214.0</v>
      </c>
      <c r="K31" s="2" t="n">
        <f si="0" t="shared"/>
        <v>968.0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18.0</v>
      </c>
      <c r="E32" s="2" t="n">
        <v>14.0</v>
      </c>
      <c r="F32" s="2" t="n">
        <v>144.0</v>
      </c>
      <c r="G32" s="2" t="n">
        <v>222.0</v>
      </c>
      <c r="H32" s="2" t="n">
        <v>172.0</v>
      </c>
      <c r="I32" s="2" t="n">
        <v>126.0</v>
      </c>
      <c r="J32" s="2" t="n">
        <v>55.0</v>
      </c>
      <c r="K32" s="2" t="n">
        <f si="0" t="shared"/>
        <v>751.0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255.0</v>
      </c>
      <c r="E33" s="2" t="n">
        <v>198.0</v>
      </c>
      <c r="F33" s="2" t="n">
        <v>814.0</v>
      </c>
      <c r="G33" s="2" t="n">
        <v>1391.0</v>
      </c>
      <c r="H33" s="2" t="n">
        <v>1021.0</v>
      </c>
      <c r="I33" s="2" t="n">
        <v>863.0</v>
      </c>
      <c r="J33" s="2" t="n">
        <v>2030.0</v>
      </c>
      <c r="K33" s="2" t="n">
        <f si="0" t="shared"/>
        <v>6572.0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19.0</v>
      </c>
      <c r="E34" s="2" t="n">
        <v>57.0</v>
      </c>
      <c r="F34" s="2" t="n">
        <v>140.0</v>
      </c>
      <c r="G34" s="2" t="n">
        <v>203.0</v>
      </c>
      <c r="H34" s="2" t="n">
        <v>117.0</v>
      </c>
      <c r="I34" s="2" t="n">
        <v>101.0</v>
      </c>
      <c r="J34" s="2" t="n">
        <v>174.0</v>
      </c>
      <c r="K34" s="2" t="n">
        <f si="0" t="shared"/>
        <v>811.0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1.0</v>
      </c>
      <c r="F35" s="2" t="n">
        <v>11.0</v>
      </c>
      <c r="G35" s="2" t="n">
        <v>29.0</v>
      </c>
      <c r="H35" s="2" t="n">
        <v>27.0</v>
      </c>
      <c r="I35" s="2" t="n">
        <v>18.0</v>
      </c>
      <c r="J35" s="2" t="n">
        <v>19.0</v>
      </c>
      <c r="K35" s="2" t="n">
        <f si="0" t="shared"/>
        <v>105.0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12.0</v>
      </c>
      <c r="E36" s="2" t="n">
        <v>17.0</v>
      </c>
      <c r="F36" s="2" t="n">
        <v>90.0</v>
      </c>
      <c r="G36" s="2" t="n">
        <v>123.0</v>
      </c>
      <c r="H36" s="2" t="n">
        <v>94.0</v>
      </c>
      <c r="I36" s="2" t="n">
        <v>116.0</v>
      </c>
      <c r="J36" s="2" t="n">
        <v>85.0</v>
      </c>
      <c r="K36" s="2" t="n">
        <f si="0" t="shared"/>
        <v>537.0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6.0</v>
      </c>
      <c r="E37" s="2" t="n">
        <v>9.0</v>
      </c>
      <c r="F37" s="2" t="n">
        <v>59.0</v>
      </c>
      <c r="G37" s="2" t="n">
        <v>137.0</v>
      </c>
      <c r="H37" s="2" t="n">
        <v>91.0</v>
      </c>
      <c r="I37" s="2" t="n">
        <v>43.0</v>
      </c>
      <c r="J37" s="2" t="n">
        <v>21.0</v>
      </c>
      <c r="K37" s="2" t="n">
        <f si="0" t="shared"/>
        <v>366.0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103.0</v>
      </c>
      <c r="E38" s="2" t="n">
        <f ref="E38:J38" si="4" t="shared">E39-E26-E27-E28-E29-E30-E31-E32-E33-E34-E35-E36-E37</f>
        <v>136.0</v>
      </c>
      <c r="F38" s="2" t="n">
        <f si="4" t="shared"/>
        <v>751.0</v>
      </c>
      <c r="G38" s="2" t="n">
        <f si="4" t="shared"/>
        <v>1240.0</v>
      </c>
      <c r="H38" s="2" t="n">
        <f si="4" t="shared"/>
        <v>908.0</v>
      </c>
      <c r="I38" s="2" t="n">
        <f si="4" t="shared"/>
        <v>660.0</v>
      </c>
      <c r="J38" s="2" t="n">
        <f si="4" t="shared"/>
        <v>501.0</v>
      </c>
      <c r="K38" s="2" t="n">
        <f si="0" t="shared"/>
        <v>4299.0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1004.0</v>
      </c>
      <c r="E39" s="2" t="n">
        <v>1166.0</v>
      </c>
      <c r="F39" s="2" t="n">
        <v>4620.0</v>
      </c>
      <c r="G39" s="2" t="n">
        <v>6955.0</v>
      </c>
      <c r="H39" s="2" t="n">
        <v>5212.0</v>
      </c>
      <c r="I39" s="2" t="n">
        <v>5051.0</v>
      </c>
      <c r="J39" s="2" t="n">
        <v>7537.0</v>
      </c>
      <c r="K39" s="2" t="n">
        <f si="0" t="shared"/>
        <v>31545.0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849.0</v>
      </c>
      <c r="E40" s="2" t="n">
        <v>602.0</v>
      </c>
      <c r="F40" s="2" t="n">
        <v>796.0</v>
      </c>
      <c r="G40" s="2" t="n">
        <v>1717.0</v>
      </c>
      <c r="H40" s="2" t="n">
        <v>1542.0</v>
      </c>
      <c r="I40" s="2" t="n">
        <v>939.0</v>
      </c>
      <c r="J40" s="2" t="n">
        <v>1983.0</v>
      </c>
      <c r="K40" s="2" t="n">
        <f si="0" t="shared"/>
        <v>8428.0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127.0</v>
      </c>
      <c r="E41" s="2" t="n">
        <v>154.0</v>
      </c>
      <c r="F41" s="2" t="n">
        <v>143.0</v>
      </c>
      <c r="G41" s="2" t="n">
        <v>241.0</v>
      </c>
      <c r="H41" s="2" t="n">
        <v>277.0</v>
      </c>
      <c r="I41" s="2" t="n">
        <v>175.0</v>
      </c>
      <c r="J41" s="2" t="n">
        <v>250.0</v>
      </c>
      <c r="K41" s="2" t="n">
        <f si="0" t="shared"/>
        <v>1367.0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5.0</v>
      </c>
      <c r="E42" s="2" t="n">
        <f ref="E42:J42" si="5" t="shared">E43-E40-E41</f>
        <v>3.0</v>
      </c>
      <c r="F42" s="2" t="n">
        <f si="5" t="shared"/>
        <v>16.0</v>
      </c>
      <c r="G42" s="2" t="n">
        <f si="5" t="shared"/>
        <v>21.0</v>
      </c>
      <c r="H42" s="2" t="n">
        <f si="5" t="shared"/>
        <v>28.0</v>
      </c>
      <c r="I42" s="2" t="n">
        <f si="5" t="shared"/>
        <v>25.0</v>
      </c>
      <c r="J42" s="2" t="n">
        <f si="5" t="shared"/>
        <v>35.0</v>
      </c>
      <c r="K42" s="2" t="n">
        <f si="0" t="shared"/>
        <v>133.0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981.0</v>
      </c>
      <c r="E43" s="2" t="n">
        <v>759.0</v>
      </c>
      <c r="F43" s="2" t="n">
        <v>955.0</v>
      </c>
      <c r="G43" s="2" t="n">
        <v>1979.0</v>
      </c>
      <c r="H43" s="2" t="n">
        <v>1847.0</v>
      </c>
      <c r="I43" s="2" t="n">
        <v>1139.0</v>
      </c>
      <c r="J43" s="2" t="n">
        <v>2268.0</v>
      </c>
      <c r="K43" s="2" t="n">
        <f si="0" t="shared"/>
        <v>9928.0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22.0</v>
      </c>
      <c r="E44" s="2" t="n">
        <v>4.0</v>
      </c>
      <c r="F44" s="2" t="n">
        <v>41.0</v>
      </c>
      <c r="G44" s="2" t="n">
        <v>113.0</v>
      </c>
      <c r="H44" s="2" t="n">
        <v>75.0</v>
      </c>
      <c r="I44" s="2" t="n">
        <v>58.0</v>
      </c>
      <c r="J44" s="2" t="n">
        <v>98.0</v>
      </c>
      <c r="K44" s="2" t="n">
        <f si="0" t="shared"/>
        <v>411.0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9.0</v>
      </c>
      <c r="E45" s="2" t="n">
        <f ref="E45:J45" si="6" t="shared">E46-E44</f>
        <v>10.0</v>
      </c>
      <c r="F45" s="2" t="n">
        <f si="6" t="shared"/>
        <v>60.0</v>
      </c>
      <c r="G45" s="2" t="n">
        <f si="6" t="shared"/>
        <v>86.0</v>
      </c>
      <c r="H45" s="2" t="n">
        <f si="6" t="shared"/>
        <v>71.0</v>
      </c>
      <c r="I45" s="2" t="n">
        <f si="6" t="shared"/>
        <v>41.0</v>
      </c>
      <c r="J45" s="2" t="n">
        <f si="6" t="shared"/>
        <v>30.0</v>
      </c>
      <c r="K45" s="2" t="n">
        <f si="0" t="shared"/>
        <v>307.0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31.0</v>
      </c>
      <c r="E46" s="2" t="n">
        <v>14.0</v>
      </c>
      <c r="F46" s="2" t="n">
        <v>101.0</v>
      </c>
      <c r="G46" s="2" t="n">
        <v>199.0</v>
      </c>
      <c r="H46" s="2" t="n">
        <v>146.0</v>
      </c>
      <c r="I46" s="2" t="n">
        <v>99.0</v>
      </c>
      <c r="J46" s="2" t="n">
        <v>128.0</v>
      </c>
      <c r="K46" s="2" t="n">
        <f si="0" t="shared"/>
        <v>718.0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82.0</v>
      </c>
      <c r="E47" s="2" t="n">
        <v>11.0</v>
      </c>
      <c r="F47" s="2" t="n">
        <v>16.0</v>
      </c>
      <c r="G47" s="2" t="n">
        <v>28.0</v>
      </c>
      <c r="H47" s="2" t="n">
        <v>24.0</v>
      </c>
      <c r="I47" s="2" t="n">
        <v>14.0</v>
      </c>
      <c r="J47" s="2" t="n">
        <v>11.0</v>
      </c>
      <c r="K47" s="2" t="n">
        <f si="0" t="shared"/>
        <v>186.0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23173.0</v>
      </c>
      <c r="E48" s="2" t="n">
        <f ref="E48:J48" si="7" t="shared">E47+E46+E43+E39+E25+E18</f>
        <v>25682.0</v>
      </c>
      <c r="F48" s="2" t="n">
        <f si="7" t="shared"/>
        <v>95186.0</v>
      </c>
      <c r="G48" s="2" t="n">
        <f si="7" t="shared"/>
        <v>134851.0</v>
      </c>
      <c r="H48" s="2" t="n">
        <f si="7" t="shared"/>
        <v>97681.0</v>
      </c>
      <c r="I48" s="2" t="n">
        <f si="7" t="shared"/>
        <v>82202.0</v>
      </c>
      <c r="J48" s="2" t="n">
        <f si="7" t="shared"/>
        <v>94436.0</v>
      </c>
      <c r="K48" s="2" t="n">
        <f si="0" t="shared"/>
        <v>553211.0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