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<sst xmlns="http://schemas.openxmlformats.org/spreadsheetml/2006/main" count="109" uniqueCount="64">
  <si>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</si>
  <si>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</si>
  <si>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</si>
  <si>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</si>
  <si>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</si>
  <si>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</si>
  <si>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</si>
  <si>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</si>
  <si>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</si>
  <si>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</si>
  <si>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</si>
  <si>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</si>
  <si>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</si>
  <si>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</si>
  <si>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</si>
  <si>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</si>
  <si>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</si>
  <si>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</si>
  <si>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</si>
  <si>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</si>
  <si>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</si>
  <si>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</si>
  <si>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</si>
  <si>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</si>
  <si>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</si>
  <si>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</si>
  <si>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</si>
  <si>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</si>
  <si>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</si>
  <si>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</si>
  <si>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</si>
  <si>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</si>
  <si>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</si>
  <si>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</si>
  <si>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</si>
  <si>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</si>
  <si>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</si>
  <si>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</si>
  <si>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</si>
  <si>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</si>
  <si>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</si>
  <si>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</si>
  <si>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</si>
  <si>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</si>
  <si>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</si>
  <si>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</si>
  <si>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</si>
  <si>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</si>
  <si>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</si>
  <si>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</si>
  <si>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</si>
  <si>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</si>
  <si>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</si>
  <si>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</si>
  <si>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</si>
  <si>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</si>
  <si>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</si>
  <si>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</si>
  <si>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</si>
  <si>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</si>
  <si>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</si>
  <si>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</si>
  <si>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112年1至3月來臺旅客人次－按年齡分
Table 1-5   Visitor Arrivals by Age,
January-March,2023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</si>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</sst>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2792.0</v>
      </c>
      <c r="E3" s="2" t="n">
        <v>2366.0</v>
      </c>
      <c r="F3" s="2" t="n">
        <v>25435.0</v>
      </c>
      <c r="G3" s="2" t="n">
        <v>28270.0</v>
      </c>
      <c r="H3" s="2" t="n">
        <v>18599.0</v>
      </c>
      <c r="I3" s="2" t="n">
        <v>15097.0</v>
      </c>
      <c r="J3" s="2" t="n">
        <v>16117.0</v>
      </c>
      <c r="K3" s="2" t="n">
        <f>SUM(D3:J3)</f>
        <v>108676.0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870.0</v>
      </c>
      <c r="E4" s="2" t="n">
        <v>393.0</v>
      </c>
      <c r="F4" s="2" t="n">
        <v>3484.0</v>
      </c>
      <c r="G4" s="2" t="n">
        <v>10409.0</v>
      </c>
      <c r="H4" s="2" t="n">
        <v>8166.0</v>
      </c>
      <c r="I4" s="2" t="n">
        <v>3982.0</v>
      </c>
      <c r="J4" s="2" t="n">
        <v>2475.0</v>
      </c>
      <c r="K4" s="2" t="n">
        <f ref="K4:K48" si="0" t="shared">SUM(D4:J4)</f>
        <v>29779.0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3101.0</v>
      </c>
      <c r="E5" s="2" t="n">
        <v>5754.0</v>
      </c>
      <c r="F5" s="2" t="n">
        <v>29864.0</v>
      </c>
      <c r="G5" s="2" t="n">
        <v>18962.0</v>
      </c>
      <c r="H5" s="2" t="n">
        <v>24402.0</v>
      </c>
      <c r="I5" s="2" t="n">
        <v>27857.0</v>
      </c>
      <c r="J5" s="2" t="n">
        <v>26398.0</v>
      </c>
      <c r="K5" s="2" t="n">
        <f si="0" t="shared"/>
        <v>136338.0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2713.0</v>
      </c>
      <c r="E6" s="2" t="n">
        <v>8574.0</v>
      </c>
      <c r="F6" s="2" t="n">
        <v>29966.0</v>
      </c>
      <c r="G6" s="2" t="n">
        <v>26764.0</v>
      </c>
      <c r="H6" s="2" t="n">
        <v>24089.0</v>
      </c>
      <c r="I6" s="2" t="n">
        <v>29345.0</v>
      </c>
      <c r="J6" s="2" t="n">
        <v>26580.0</v>
      </c>
      <c r="K6" s="2" t="n">
        <f si="0" t="shared"/>
        <v>148031.0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183.0</v>
      </c>
      <c r="E7" s="2" t="n">
        <v>127.0</v>
      </c>
      <c r="F7" s="2" t="n">
        <v>1330.0</v>
      </c>
      <c r="G7" s="2" t="n">
        <v>2324.0</v>
      </c>
      <c r="H7" s="2" t="n">
        <v>1576.0</v>
      </c>
      <c r="I7" s="2" t="n">
        <v>835.0</v>
      </c>
      <c r="J7" s="2" t="n">
        <v>403.0</v>
      </c>
      <c r="K7" s="2" t="n">
        <f si="0" t="shared"/>
        <v>6778.0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62.0</v>
      </c>
      <c r="E8" s="2" t="n">
        <v>87.0</v>
      </c>
      <c r="F8" s="2" t="n">
        <v>456.0</v>
      </c>
      <c r="G8" s="2" t="n">
        <v>892.0</v>
      </c>
      <c r="H8" s="2" t="n">
        <v>779.0</v>
      </c>
      <c r="I8" s="2" t="n">
        <v>589.0</v>
      </c>
      <c r="J8" s="2" t="n">
        <v>580.0</v>
      </c>
      <c r="K8" s="2" t="n">
        <f si="0" t="shared"/>
        <v>3445.0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4202.0</v>
      </c>
      <c r="E9" s="2" t="n">
        <v>6131.0</v>
      </c>
      <c r="F9" s="2" t="n">
        <v>26393.0</v>
      </c>
      <c r="G9" s="2" t="n">
        <v>22241.0</v>
      </c>
      <c r="H9" s="2" t="n">
        <v>15070.0</v>
      </c>
      <c r="I9" s="2" t="n">
        <v>13284.0</v>
      </c>
      <c r="J9" s="2" t="n">
        <v>11552.0</v>
      </c>
      <c r="K9" s="2" t="n">
        <f si="0" t="shared"/>
        <v>98873.0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4752.0</v>
      </c>
      <c r="E10" s="2" t="n">
        <v>2856.0</v>
      </c>
      <c r="F10" s="2" t="n">
        <v>13014.0</v>
      </c>
      <c r="G10" s="2" t="n">
        <v>21654.0</v>
      </c>
      <c r="H10" s="2" t="n">
        <v>14947.0</v>
      </c>
      <c r="I10" s="2" t="n">
        <v>14333.0</v>
      </c>
      <c r="J10" s="2" t="n">
        <v>14839.0</v>
      </c>
      <c r="K10" s="2" t="n">
        <f si="0" t="shared"/>
        <v>86395.0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610.0</v>
      </c>
      <c r="E11" s="2" t="n">
        <v>1407.0</v>
      </c>
      <c r="F11" s="2" t="n">
        <v>15578.0</v>
      </c>
      <c r="G11" s="2" t="n">
        <v>11877.0</v>
      </c>
      <c r="H11" s="2" t="n">
        <v>7563.0</v>
      </c>
      <c r="I11" s="2" t="n">
        <v>3328.0</v>
      </c>
      <c r="J11" s="2" t="n">
        <v>2745.0</v>
      </c>
      <c r="K11" s="2" t="n">
        <f si="0" t="shared"/>
        <v>43108.0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1464.0</v>
      </c>
      <c r="E12" s="2" t="n">
        <v>1500.0</v>
      </c>
      <c r="F12" s="2" t="n">
        <v>12416.0</v>
      </c>
      <c r="G12" s="2" t="n">
        <v>23671.0</v>
      </c>
      <c r="H12" s="2" t="n">
        <v>10544.0</v>
      </c>
      <c r="I12" s="2" t="n">
        <v>6101.0</v>
      </c>
      <c r="J12" s="2" t="n">
        <v>5027.0</v>
      </c>
      <c r="K12" s="2" t="n">
        <f si="0" t="shared"/>
        <v>60723.0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1399.0</v>
      </c>
      <c r="E13" s="2" t="n">
        <v>2401.0</v>
      </c>
      <c r="F13" s="2" t="n">
        <v>17830.0</v>
      </c>
      <c r="G13" s="2" t="n">
        <v>27338.0</v>
      </c>
      <c r="H13" s="2" t="n">
        <v>16617.0</v>
      </c>
      <c r="I13" s="2" t="n">
        <v>9490.0</v>
      </c>
      <c r="J13" s="2" t="n">
        <v>8522.0</v>
      </c>
      <c r="K13" s="2" t="n">
        <f si="0" t="shared"/>
        <v>83597.0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1427.0</v>
      </c>
      <c r="E14" s="2" t="n">
        <v>2847.0</v>
      </c>
      <c r="F14" s="2" t="n">
        <v>30512.0</v>
      </c>
      <c r="G14" s="2" t="n">
        <v>31702.0</v>
      </c>
      <c r="H14" s="2" t="n">
        <v>14445.0</v>
      </c>
      <c r="I14" s="2" t="n">
        <v>6628.0</v>
      </c>
      <c r="J14" s="2" t="n">
        <v>7331.0</v>
      </c>
      <c r="K14" s="2" t="n">
        <f si="0" t="shared"/>
        <v>94892.0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135.0</v>
      </c>
      <c r="E15" s="2" t="n">
        <f ref="E15:J15" si="1" t="shared">E16-E9-E10-E11-E12-E13-E14</f>
        <v>99.0</v>
      </c>
      <c r="F15" s="2" t="n">
        <f si="1" t="shared"/>
        <v>843.0</v>
      </c>
      <c r="G15" s="2" t="n">
        <f si="1" t="shared"/>
        <v>971.0</v>
      </c>
      <c r="H15" s="2" t="n">
        <f si="1" t="shared"/>
        <v>690.0</v>
      </c>
      <c r="I15" s="2" t="n">
        <f si="1" t="shared"/>
        <v>538.0</v>
      </c>
      <c r="J15" s="2" t="n">
        <f si="1" t="shared"/>
        <v>583.0</v>
      </c>
      <c r="K15" s="2" t="n">
        <f si="0" t="shared"/>
        <v>3859.0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13989.0</v>
      </c>
      <c r="E16" s="2" t="n">
        <v>17241.0</v>
      </c>
      <c r="F16" s="2" t="n">
        <v>116586.0</v>
      </c>
      <c r="G16" s="2" t="n">
        <v>139454.0</v>
      </c>
      <c r="H16" s="2" t="n">
        <v>79876.0</v>
      </c>
      <c r="I16" s="2" t="n">
        <v>53702.0</v>
      </c>
      <c r="J16" s="2" t="n">
        <v>50599.0</v>
      </c>
      <c r="K16" s="2" t="n">
        <f si="0" t="shared"/>
        <v>471447.0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123.0</v>
      </c>
      <c r="E17" s="2" t="n">
        <f ref="E17:J17" si="2" t="shared">E18-E16-E3-E4-E5-E6-E7-E8</f>
        <v>77.0</v>
      </c>
      <c r="F17" s="2" t="n">
        <f si="2" t="shared"/>
        <v>713.0</v>
      </c>
      <c r="G17" s="2" t="n">
        <f si="2" t="shared"/>
        <v>1062.0</v>
      </c>
      <c r="H17" s="2" t="n">
        <f si="2" t="shared"/>
        <v>904.0</v>
      </c>
      <c r="I17" s="2" t="n">
        <f si="2" t="shared"/>
        <v>530.0</v>
      </c>
      <c r="J17" s="2" t="n">
        <f si="2" t="shared"/>
        <v>395.0</v>
      </c>
      <c r="K17" s="2" t="n">
        <f si="0" t="shared"/>
        <v>3804.0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23833.0</v>
      </c>
      <c r="E18" s="2" t="n">
        <v>34619.0</v>
      </c>
      <c r="F18" s="2" t="n">
        <v>207834.0</v>
      </c>
      <c r="G18" s="2" t="n">
        <v>228137.0</v>
      </c>
      <c r="H18" s="2" t="n">
        <v>158391.0</v>
      </c>
      <c r="I18" s="2" t="n">
        <v>131937.0</v>
      </c>
      <c r="J18" s="2" t="n">
        <v>123547.0</v>
      </c>
      <c r="K18" s="2" t="n">
        <f si="0" t="shared"/>
        <v>908298.0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1513.0</v>
      </c>
      <c r="E19" s="2" t="n">
        <v>1001.0</v>
      </c>
      <c r="F19" s="2" t="n">
        <v>1864.0</v>
      </c>
      <c r="G19" s="2" t="n">
        <v>3778.0</v>
      </c>
      <c r="H19" s="2" t="n">
        <v>3475.0</v>
      </c>
      <c r="I19" s="2" t="n">
        <v>2873.0</v>
      </c>
      <c r="J19" s="2" t="n">
        <v>4066.0</v>
      </c>
      <c r="K19" s="2" t="n">
        <f si="0" t="shared"/>
        <v>18570.0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5484.0</v>
      </c>
      <c r="E20" s="2" t="n">
        <v>4165.0</v>
      </c>
      <c r="F20" s="2" t="n">
        <v>11805.0</v>
      </c>
      <c r="G20" s="2" t="n">
        <v>19729.0</v>
      </c>
      <c r="H20" s="2" t="n">
        <v>15503.0</v>
      </c>
      <c r="I20" s="2" t="n">
        <v>15928.0</v>
      </c>
      <c r="J20" s="2" t="n">
        <v>20447.0</v>
      </c>
      <c r="K20" s="2" t="n">
        <f si="0" t="shared"/>
        <v>93061.0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15.0</v>
      </c>
      <c r="E21" s="2" t="n">
        <v>11.0</v>
      </c>
      <c r="F21" s="2" t="n">
        <v>122.0</v>
      </c>
      <c r="G21" s="2" t="n">
        <v>169.0</v>
      </c>
      <c r="H21" s="2" t="n">
        <v>113.0</v>
      </c>
      <c r="I21" s="2" t="n">
        <v>75.0</v>
      </c>
      <c r="J21" s="2" t="n">
        <v>50.0</v>
      </c>
      <c r="K21" s="2" t="n">
        <f si="0" t="shared"/>
        <v>555.0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29.0</v>
      </c>
      <c r="E22" s="2" t="n">
        <v>18.0</v>
      </c>
      <c r="F22" s="2" t="n">
        <v>102.0</v>
      </c>
      <c r="G22" s="2" t="n">
        <v>210.0</v>
      </c>
      <c r="H22" s="2" t="n">
        <v>132.0</v>
      </c>
      <c r="I22" s="2" t="n">
        <v>88.0</v>
      </c>
      <c r="J22" s="2" t="n">
        <v>82.0</v>
      </c>
      <c r="K22" s="2" t="n">
        <f si="0" t="shared"/>
        <v>661.0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11.0</v>
      </c>
      <c r="E23" s="2" t="n">
        <v>20.0</v>
      </c>
      <c r="F23" s="2" t="n">
        <v>24.0</v>
      </c>
      <c r="G23" s="2" t="n">
        <v>78.0</v>
      </c>
      <c r="H23" s="2" t="n">
        <v>52.0</v>
      </c>
      <c r="I23" s="2" t="n">
        <v>24.0</v>
      </c>
      <c r="J23" s="2" t="n">
        <v>30.0</v>
      </c>
      <c r="K23" s="2" t="n">
        <f si="0" t="shared"/>
        <v>239.0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54.0</v>
      </c>
      <c r="E24" s="2" t="n">
        <f ref="E24:J24" si="3" t="shared">E25-E19-E20-E21-E22-E23</f>
        <v>71.0</v>
      </c>
      <c r="F24" s="2" t="n">
        <f si="3" t="shared"/>
        <v>851.0</v>
      </c>
      <c r="G24" s="2" t="n">
        <f si="3" t="shared"/>
        <v>825.0</v>
      </c>
      <c r="H24" s="2" t="n">
        <f si="3" t="shared"/>
        <v>330.0</v>
      </c>
      <c r="I24" s="2" t="n">
        <f si="3" t="shared"/>
        <v>246.0</v>
      </c>
      <c r="J24" s="2" t="n">
        <f si="3" t="shared"/>
        <v>180.0</v>
      </c>
      <c r="K24" s="2" t="n">
        <f si="0" t="shared"/>
        <v>2557.0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7106.0</v>
      </c>
      <c r="E25" s="2" t="n">
        <v>5286.0</v>
      </c>
      <c r="F25" s="2" t="n">
        <v>14768.0</v>
      </c>
      <c r="G25" s="2" t="n">
        <v>24789.0</v>
      </c>
      <c r="H25" s="2" t="n">
        <v>19605.0</v>
      </c>
      <c r="I25" s="2" t="n">
        <v>19234.0</v>
      </c>
      <c r="J25" s="2" t="n">
        <v>24855.0</v>
      </c>
      <c r="K25" s="2" t="n">
        <f si="0" t="shared"/>
        <v>115643.0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40.0</v>
      </c>
      <c r="E26" s="2" t="n">
        <v>30.0</v>
      </c>
      <c r="F26" s="2" t="n">
        <v>249.0</v>
      </c>
      <c r="G26" s="2" t="n">
        <v>368.0</v>
      </c>
      <c r="H26" s="2" t="n">
        <v>272.0</v>
      </c>
      <c r="I26" s="2" t="n">
        <v>201.0</v>
      </c>
      <c r="J26" s="2" t="n">
        <v>200.0</v>
      </c>
      <c r="K26" s="2" t="n">
        <f si="0" t="shared"/>
        <v>1360.0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289.0</v>
      </c>
      <c r="E27" s="2" t="n">
        <v>257.0</v>
      </c>
      <c r="F27" s="2" t="n">
        <v>1965.0</v>
      </c>
      <c r="G27" s="2" t="n">
        <v>2018.0</v>
      </c>
      <c r="H27" s="2" t="n">
        <v>1577.0</v>
      </c>
      <c r="I27" s="2" t="n">
        <v>1400.0</v>
      </c>
      <c r="J27" s="2" t="n">
        <v>1775.0</v>
      </c>
      <c r="K27" s="2" t="n">
        <f si="0" t="shared"/>
        <v>9281.0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408.0</v>
      </c>
      <c r="E28" s="2" t="n">
        <v>186.0</v>
      </c>
      <c r="F28" s="2" t="n">
        <v>2443.0</v>
      </c>
      <c r="G28" s="2" t="n">
        <v>3033.0</v>
      </c>
      <c r="H28" s="2" t="n">
        <v>2238.0</v>
      </c>
      <c r="I28" s="2" t="n">
        <v>2250.0</v>
      </c>
      <c r="J28" s="2" t="n">
        <v>2097.0</v>
      </c>
      <c r="K28" s="2" t="n">
        <f si="0" t="shared"/>
        <v>12655.0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60.0</v>
      </c>
      <c r="E29" s="2" t="n">
        <v>44.0</v>
      </c>
      <c r="F29" s="2" t="n">
        <v>446.0</v>
      </c>
      <c r="G29" s="2" t="n">
        <v>822.0</v>
      </c>
      <c r="H29" s="2" t="n">
        <v>794.0</v>
      </c>
      <c r="I29" s="2" t="n">
        <v>669.0</v>
      </c>
      <c r="J29" s="2" t="n">
        <v>545.0</v>
      </c>
      <c r="K29" s="2" t="n">
        <f si="0" t="shared"/>
        <v>3380.0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129.0</v>
      </c>
      <c r="E30" s="2" t="n">
        <v>103.0</v>
      </c>
      <c r="F30" s="2" t="n">
        <v>891.0</v>
      </c>
      <c r="G30" s="2" t="n">
        <v>1191.0</v>
      </c>
      <c r="H30" s="2" t="n">
        <v>915.0</v>
      </c>
      <c r="I30" s="2" t="n">
        <v>913.0</v>
      </c>
      <c r="J30" s="2" t="n">
        <v>719.0</v>
      </c>
      <c r="K30" s="2" t="n">
        <f si="0" t="shared"/>
        <v>4861.0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62.0</v>
      </c>
      <c r="E31" s="2" t="n">
        <v>33.0</v>
      </c>
      <c r="F31" s="2" t="n">
        <v>230.0</v>
      </c>
      <c r="G31" s="2" t="n">
        <v>459.0</v>
      </c>
      <c r="H31" s="2" t="n">
        <v>345.0</v>
      </c>
      <c r="I31" s="2" t="n">
        <v>365.0</v>
      </c>
      <c r="J31" s="2" t="n">
        <v>449.0</v>
      </c>
      <c r="K31" s="2" t="n">
        <f si="0" t="shared"/>
        <v>1943.0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58.0</v>
      </c>
      <c r="E32" s="2" t="n">
        <v>41.0</v>
      </c>
      <c r="F32" s="2" t="n">
        <v>391.0</v>
      </c>
      <c r="G32" s="2" t="n">
        <v>537.0</v>
      </c>
      <c r="H32" s="2" t="n">
        <v>508.0</v>
      </c>
      <c r="I32" s="2" t="n">
        <v>312.0</v>
      </c>
      <c r="J32" s="2" t="n">
        <v>329.0</v>
      </c>
      <c r="K32" s="2" t="n">
        <f si="0" t="shared"/>
        <v>2176.0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351.0</v>
      </c>
      <c r="E33" s="2" t="n">
        <v>232.0</v>
      </c>
      <c r="F33" s="2" t="n">
        <v>1666.0</v>
      </c>
      <c r="G33" s="2" t="n">
        <v>3048.0</v>
      </c>
      <c r="H33" s="2" t="n">
        <v>2481.0</v>
      </c>
      <c r="I33" s="2" t="n">
        <v>2011.0</v>
      </c>
      <c r="J33" s="2" t="n">
        <v>2551.0</v>
      </c>
      <c r="K33" s="2" t="n">
        <f si="0" t="shared"/>
        <v>12340.0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51.0</v>
      </c>
      <c r="E34" s="2" t="n">
        <v>36.0</v>
      </c>
      <c r="F34" s="2" t="n">
        <v>338.0</v>
      </c>
      <c r="G34" s="2" t="n">
        <v>482.0</v>
      </c>
      <c r="H34" s="2" t="n">
        <v>322.0</v>
      </c>
      <c r="I34" s="2" t="n">
        <v>264.0</v>
      </c>
      <c r="J34" s="2" t="n">
        <v>313.0</v>
      </c>
      <c r="K34" s="2" t="n">
        <f si="0" t="shared"/>
        <v>1806.0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1.0</v>
      </c>
      <c r="F35" s="2" t="n">
        <v>55.0</v>
      </c>
      <c r="G35" s="2" t="n">
        <v>117.0</v>
      </c>
      <c r="H35" s="2" t="n">
        <v>89.0</v>
      </c>
      <c r="I35" s="2" t="n">
        <v>39.0</v>
      </c>
      <c r="J35" s="2" t="n">
        <v>35.0</v>
      </c>
      <c r="K35" s="2" t="n">
        <f si="0" t="shared"/>
        <v>338.0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55.0</v>
      </c>
      <c r="E36" s="2" t="n">
        <v>30.0</v>
      </c>
      <c r="F36" s="2" t="n">
        <v>196.0</v>
      </c>
      <c r="G36" s="2" t="n">
        <v>305.0</v>
      </c>
      <c r="H36" s="2" t="n">
        <v>275.0</v>
      </c>
      <c r="I36" s="2" t="n">
        <v>320.0</v>
      </c>
      <c r="J36" s="2" t="n">
        <v>223.0</v>
      </c>
      <c r="K36" s="2" t="n">
        <f si="0" t="shared"/>
        <v>1404.0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48.0</v>
      </c>
      <c r="E37" s="2" t="n">
        <v>32.0</v>
      </c>
      <c r="F37" s="2" t="n">
        <v>245.0</v>
      </c>
      <c r="G37" s="2" t="n">
        <v>435.0</v>
      </c>
      <c r="H37" s="2" t="n">
        <v>236.0</v>
      </c>
      <c r="I37" s="2" t="n">
        <v>135.0</v>
      </c>
      <c r="J37" s="2" t="n">
        <v>62.0</v>
      </c>
      <c r="K37" s="2" t="n">
        <f si="0" t="shared"/>
        <v>1193.0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268.0</v>
      </c>
      <c r="E38" s="2" t="n">
        <f ref="E38:J38" si="4" t="shared">E39-E26-E27-E28-E29-E30-E31-E32-E33-E34-E35-E36-E37</f>
        <v>311.0</v>
      </c>
      <c r="F38" s="2" t="n">
        <f si="4" t="shared"/>
        <v>2151.0</v>
      </c>
      <c r="G38" s="2" t="n">
        <f si="4" t="shared"/>
        <v>3009.0</v>
      </c>
      <c r="H38" s="2" t="n">
        <f si="4" t="shared"/>
        <v>2351.0</v>
      </c>
      <c r="I38" s="2" t="n">
        <f si="4" t="shared"/>
        <v>1672.0</v>
      </c>
      <c r="J38" s="2" t="n">
        <f si="4" t="shared"/>
        <v>1079.0</v>
      </c>
      <c r="K38" s="2" t="n">
        <f si="0" t="shared"/>
        <v>10841.0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1821.0</v>
      </c>
      <c r="E39" s="2" t="n">
        <v>1336.0</v>
      </c>
      <c r="F39" s="2" t="n">
        <v>11266.0</v>
      </c>
      <c r="G39" s="2" t="n">
        <v>15824.0</v>
      </c>
      <c r="H39" s="2" t="n">
        <v>12403.0</v>
      </c>
      <c r="I39" s="2" t="n">
        <v>10551.0</v>
      </c>
      <c r="J39" s="2" t="n">
        <v>10377.0</v>
      </c>
      <c r="K39" s="2" t="n">
        <f si="0" t="shared"/>
        <v>63578.0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1716.0</v>
      </c>
      <c r="E40" s="2" t="n">
        <v>1006.0</v>
      </c>
      <c r="F40" s="2" t="n">
        <v>2188.0</v>
      </c>
      <c r="G40" s="2" t="n">
        <v>3615.0</v>
      </c>
      <c r="H40" s="2" t="n">
        <v>3245.0</v>
      </c>
      <c r="I40" s="2" t="n">
        <v>2184.0</v>
      </c>
      <c r="J40" s="2" t="n">
        <v>2562.0</v>
      </c>
      <c r="K40" s="2" t="n">
        <f si="0" t="shared"/>
        <v>16516.0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257.0</v>
      </c>
      <c r="E41" s="2" t="n">
        <v>195.0</v>
      </c>
      <c r="F41" s="2" t="n">
        <v>479.0</v>
      </c>
      <c r="G41" s="2" t="n">
        <v>617.0</v>
      </c>
      <c r="H41" s="2" t="n">
        <v>552.0</v>
      </c>
      <c r="I41" s="2" t="n">
        <v>397.0</v>
      </c>
      <c r="J41" s="2" t="n">
        <v>389.0</v>
      </c>
      <c r="K41" s="2" t="n">
        <f si="0" t="shared"/>
        <v>2886.0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23.0</v>
      </c>
      <c r="E42" s="2" t="n">
        <f ref="E42:J42" si="5" t="shared">E43-E40-E41</f>
        <v>9.0</v>
      </c>
      <c r="F42" s="2" t="n">
        <f si="5" t="shared"/>
        <v>104.0</v>
      </c>
      <c r="G42" s="2" t="n">
        <f si="5" t="shared"/>
        <v>71.0</v>
      </c>
      <c r="H42" s="2" t="n">
        <f si="5" t="shared"/>
        <v>49.0</v>
      </c>
      <c r="I42" s="2" t="n">
        <f si="5" t="shared"/>
        <v>61.0</v>
      </c>
      <c r="J42" s="2" t="n">
        <f si="5" t="shared"/>
        <v>53.0</v>
      </c>
      <c r="K42" s="2" t="n">
        <f si="0" t="shared"/>
        <v>370.0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1996.0</v>
      </c>
      <c r="E43" s="2" t="n">
        <v>1210.0</v>
      </c>
      <c r="F43" s="2" t="n">
        <v>2771.0</v>
      </c>
      <c r="G43" s="2" t="n">
        <v>4303.0</v>
      </c>
      <c r="H43" s="2" t="n">
        <v>3846.0</v>
      </c>
      <c r="I43" s="2" t="n">
        <v>2642.0</v>
      </c>
      <c r="J43" s="2" t="n">
        <v>3004.0</v>
      </c>
      <c r="K43" s="2" t="n">
        <f si="0" t="shared"/>
        <v>19772.0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38.0</v>
      </c>
      <c r="E44" s="2" t="n">
        <v>22.0</v>
      </c>
      <c r="F44" s="2" t="n">
        <v>120.0</v>
      </c>
      <c r="G44" s="2" t="n">
        <v>287.0</v>
      </c>
      <c r="H44" s="2" t="n">
        <v>227.0</v>
      </c>
      <c r="I44" s="2" t="n">
        <v>155.0</v>
      </c>
      <c r="J44" s="2" t="n">
        <v>122.0</v>
      </c>
      <c r="K44" s="2" t="n">
        <f si="0" t="shared"/>
        <v>971.0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18.0</v>
      </c>
      <c r="E45" s="2" t="n">
        <f ref="E45:J45" si="6" t="shared">E46-E44</f>
        <v>19.0</v>
      </c>
      <c r="F45" s="2" t="n">
        <f si="6" t="shared"/>
        <v>230.0</v>
      </c>
      <c r="G45" s="2" t="n">
        <f si="6" t="shared"/>
        <v>322.0</v>
      </c>
      <c r="H45" s="2" t="n">
        <f si="6" t="shared"/>
        <v>177.0</v>
      </c>
      <c r="I45" s="2" t="n">
        <f si="6" t="shared"/>
        <v>105.0</v>
      </c>
      <c r="J45" s="2" t="n">
        <f si="6" t="shared"/>
        <v>47.0</v>
      </c>
      <c r="K45" s="2" t="n">
        <f si="0" t="shared"/>
        <v>918.0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56.0</v>
      </c>
      <c r="E46" s="2" t="n">
        <v>41.0</v>
      </c>
      <c r="F46" s="2" t="n">
        <v>350.0</v>
      </c>
      <c r="G46" s="2" t="n">
        <v>609.0</v>
      </c>
      <c r="H46" s="2" t="n">
        <v>404.0</v>
      </c>
      <c r="I46" s="2" t="n">
        <v>260.0</v>
      </c>
      <c r="J46" s="2" t="n">
        <v>169.0</v>
      </c>
      <c r="K46" s="2" t="n">
        <f si="0" t="shared"/>
        <v>1889.0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230.0</v>
      </c>
      <c r="E47" s="2" t="n">
        <v>18.0</v>
      </c>
      <c r="F47" s="2" t="n">
        <v>24.0</v>
      </c>
      <c r="G47" s="2" t="n">
        <v>50.0</v>
      </c>
      <c r="H47" s="2" t="n">
        <v>56.0</v>
      </c>
      <c r="I47" s="2" t="n">
        <v>46.0</v>
      </c>
      <c r="J47" s="2" t="n">
        <v>24.0</v>
      </c>
      <c r="K47" s="2" t="n">
        <f si="0" t="shared"/>
        <v>448.0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35042.0</v>
      </c>
      <c r="E48" s="2" t="n">
        <f ref="E48:J48" si="7" t="shared">E47+E46+E43+E39+E25+E18</f>
        <v>42510.0</v>
      </c>
      <c r="F48" s="2" t="n">
        <f si="7" t="shared"/>
        <v>237013.0</v>
      </c>
      <c r="G48" s="2" t="n">
        <f si="7" t="shared"/>
        <v>273712.0</v>
      </c>
      <c r="H48" s="2" t="n">
        <f si="7" t="shared"/>
        <v>194705.0</v>
      </c>
      <c r="I48" s="2" t="n">
        <f si="7" t="shared"/>
        <v>164670.0</v>
      </c>
      <c r="J48" s="2" t="n">
        <f si="7" t="shared"/>
        <v>161976.0</v>
      </c>
      <c r="K48" s="2" t="n">
        <f si="0" t="shared"/>
        <v>1109628.0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