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d:\Users\betty1213\Downloads\"/>
    </mc:Choice>
  </mc:AlternateContent>
  <xr:revisionPtr revIDLastSave="0" documentId="13_ncr:1_{B57BF8EB-D259-42B0-A559-3CF7DF3E704F}" xr6:coauthVersionLast="36" xr6:coauthVersionMax="36" xr10:uidLastSave="{00000000-0000-0000-0000-000000000000}"/>
  <bookViews>
    <workbookView xWindow="0" yWindow="0" windowWidth="18006" windowHeight="2817" xr2:uid="{00000000-000D-0000-FFFF-FFFF00000000}"/>
  </bookViews>
  <sheets>
    <sheet name="出國按目的地" sheetId="2" r:id="rId1"/>
  </sheets>
  <definedNames>
    <definedName name="_xlnm.Print_Area" localSheetId="0">出國按目的地!$A$1:$H$43</definedName>
  </definedNames>
  <calcPr calcId="191029"/>
</workbook>
</file>

<file path=xl/calcChain.xml><?xml version="1.0" encoding="utf-8"?>
<calcChain xmlns="http://schemas.openxmlformats.org/spreadsheetml/2006/main">
  <c r="H43" i="2" l="1"/>
  <c r="H40" i="2"/>
  <c r="H37" i="2"/>
  <c r="H32" i="2"/>
  <c r="H23" i="2"/>
  <c r="H19" i="2"/>
  <c r="G43" i="2"/>
  <c r="G44" i="2" s="1"/>
  <c r="G40" i="2"/>
  <c r="G37" i="2"/>
  <c r="G32" i="2"/>
  <c r="G23" i="2"/>
  <c r="G19" i="2"/>
  <c r="F19" i="2" l="1"/>
  <c r="F23" i="2" l="1"/>
  <c r="F32" i="2"/>
  <c r="F37" i="2"/>
  <c r="F40" i="2"/>
</calcChain>
</file>

<file path=xl/sharedStrings.xml><?xml version="1.0" encoding="utf-8"?>
<sst xmlns="http://schemas.openxmlformats.org/spreadsheetml/2006/main" count="97" uniqueCount="57">
  <si>
    <r>
      <t xml:space="preserve">首站抵達地
</t>
    </r>
    <r>
      <rPr>
        <sz val="10"/>
        <rFont val="Times New Roman"/>
        <family val="1"/>
      </rPr>
      <t>First Destination</t>
    </r>
    <phoneticPr fontId="3"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</si>
  <si>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</si>
  <si>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</si>
  <si>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</si>
  <si>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</si>
  <si>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</si>
  <si>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</si>
  <si>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</si>
  <si>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</si>
  <si>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</si>
  <si>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</si>
  <si>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</si>
  <si>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</si>
  <si>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</si>
  <si>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</si>
  <si>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</si>
  <si>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</si>
  <si>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</si>
  <si>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</si>
  <si>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</si>
  <si>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</si>
  <si>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</si>
  <si>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</si>
  <si>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</si>
  <si>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</si>
  <si>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</si>
  <si>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</si>
  <si>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</si>
  <si>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</si>
  <si>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</si>
  <si>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</si>
  <si>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</si>
  <si>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</si>
  <si>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</si>
  <si>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</si>
  <si>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</si>
  <si>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</si>
  <si>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</si>
  <si>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</si>
  <si>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</si>
  <si>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</si>
  <si>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</si>
  <si>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</si>
  <si>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</si>
  <si>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</si>
  <si>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</si>
  <si>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8" type="noConversion"/>
  </si>
  <si>
    <t/>
  </si>
  <si>
    <r>
      <t>105</t>
    </r>
    <r>
      <rPr>
        <sz val="10"/>
        <rFont val="細明體"/>
        <family val="3"/>
        <charset val="136"/>
      </rPr>
      <t xml:space="preserve">年
</t>
    </r>
    <r>
      <rPr>
        <sz val="10"/>
        <rFont val="Times New Roman"/>
        <family val="1"/>
      </rPr>
      <t xml:space="preserve"> 2016</t>
    </r>
    <phoneticPr fontId="8" type="noConversion"/>
  </si>
  <si>
    <r>
      <t>106</t>
    </r>
    <r>
      <rPr>
        <sz val="10"/>
        <rFont val="細明體"/>
        <family val="3"/>
        <charset val="136"/>
      </rPr>
      <t xml:space="preserve">年
</t>
    </r>
    <r>
      <rPr>
        <sz val="10"/>
        <rFont val="Times New Roman"/>
        <family val="1"/>
      </rPr>
      <t>2017</t>
    </r>
    <phoneticPr fontId="8" type="noConversion"/>
  </si>
  <si>
    <r>
      <t>107</t>
    </r>
    <r>
      <rPr>
        <sz val="10"/>
        <rFont val="細明體"/>
        <family val="3"/>
        <charset val="136"/>
      </rPr>
      <t xml:space="preserve">年
</t>
    </r>
    <r>
      <rPr>
        <sz val="10"/>
        <rFont val="Times New Roman"/>
        <family val="1"/>
      </rPr>
      <t xml:space="preserve"> 2018</t>
    </r>
    <phoneticPr fontId="8" type="noConversion"/>
  </si>
  <si>
    <r>
      <t>108</t>
    </r>
    <r>
      <rPr>
        <sz val="10"/>
        <rFont val="細明體"/>
        <family val="3"/>
        <charset val="136"/>
      </rPr>
      <t>年</t>
    </r>
    <r>
      <rPr>
        <sz val="10"/>
        <rFont val="細明體"/>
        <family val="3"/>
        <charset val="136"/>
      </rPr>
      <t xml:space="preserve">
</t>
    </r>
    <r>
      <rPr>
        <sz val="10"/>
        <rFont val="Times New Roman"/>
        <family val="1"/>
      </rPr>
      <t>2019</t>
    </r>
    <phoneticPr fontId="8" type="noConversion"/>
  </si>
  <si>
    <t>成長率 Growth Rate(%)</t>
    <phoneticPr fontId="3" type="noConversion"/>
  </si>
  <si>
    <r>
      <t>109</t>
    </r>
    <r>
      <rPr>
        <sz val="10"/>
        <rFont val="細明體"/>
        <family val="3"/>
        <charset val="136"/>
      </rPr>
      <t xml:space="preserve">年
</t>
    </r>
    <r>
      <rPr>
        <sz val="10"/>
        <rFont val="Times New Roman"/>
        <family val="1"/>
      </rPr>
      <t>2020</t>
    </r>
    <r>
      <rPr>
        <sz val="12"/>
        <color theme="1"/>
        <rFont val="新細明體"/>
        <family val="2"/>
        <charset val="136"/>
        <scheme val="minor"/>
      </rPr>
      <t/>
    </r>
    <phoneticPr fontId="8"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</si>
  <si>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10" type="noConversion"/>
  </si>
  <si>
    <t xml:space="preserve"> 105年至110年中華民國國民出國按目的地分析
Outbound Departures of Nationals of the Republic
of China by Destination,2016-2021</t>
    <phoneticPr fontId="8" type="noConversion"/>
  </si>
  <si>
    <r>
      <t>110</t>
    </r>
    <r>
      <rPr>
        <sz val="10"/>
        <rFont val="細明體"/>
        <family val="3"/>
        <charset val="136"/>
      </rPr>
      <t xml:space="preserve">年
</t>
    </r>
    <r>
      <rPr>
        <sz val="10"/>
        <rFont val="Times New Roman"/>
        <family val="1"/>
      </rPr>
      <t>2021</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</si>
</sst>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1" x14ac:knownFonts="1">
    <font>
      <sz val="12"/>
      <color theme="1"/>
      <name val="新細明體"/>
      <family val="1"/>
      <charset val="136"/>
      <scheme val="minor"/>
    </font>
    <font>
      <sz val="12"/>
      <color theme="1"/>
      <name val="新細明體"/>
      <family val="2"/>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2"/>
      <color theme="1"/>
      <name val="新細明體"/>
      <family val="2"/>
      <scheme val="minor"/>
    </font>
    <font>
      <sz val="9"/>
      <name val="新細明體"/>
      <family val="3"/>
      <charset val="136"/>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9" fillId="0" borderId="0"/>
  </cellStyleXfs>
  <cellXfs count="23">
    <xf numFmtId="0" fontId="0" fillId="0" borderId="0" xfId="0">
      <alignment vertical="center"/>
    </xf>
    <xf numFmtId="0" fontId="0" fillId="0" borderId="0" xfId="0" applyAlignment="1"/>
    <xf numFmtId="0" fontId="5" fillId="0" borderId="1" xfId="0" applyFont="1" applyBorder="1" applyAlignment="1">
      <alignment horizontal="center" vertical="center" wrapText="1"/>
    </xf>
    <xf numFmtId="0" fontId="4" fillId="0" borderId="1" xfId="0" applyFont="1" applyBorder="1" applyAlignment="1">
      <alignment vertical="center"/>
    </xf>
    <xf numFmtId="176" fontId="4" fillId="0" borderId="1" xfId="0" applyNumberFormat="1"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7" fillId="0" borderId="5" xfId="0" applyFont="1" applyBorder="1" applyAlignment="1">
      <alignment vertical="center" textRotation="255"/>
    </xf>
    <xf numFmtId="0" fontId="7" fillId="0" borderId="6" xfId="0" applyFont="1" applyBorder="1" applyAlignment="1">
      <alignment vertical="center" textRotation="255"/>
    </xf>
    <xf numFmtId="0" fontId="7" fillId="0" borderId="0" xfId="0" applyFont="1" applyAlignment="1"/>
    <xf numFmtId="176" fontId="4" fillId="0" borderId="1" xfId="0" applyNumberFormat="1" applyFont="1" applyBorder="1" applyAlignment="1"/>
    <xf numFmtId="0" fontId="4" fillId="0" borderId="2" xfId="0" applyFont="1" applyBorder="1" applyAlignment="1">
      <alignment horizontal="left"/>
    </xf>
    <xf numFmtId="177" fontId="4" fillId="0" borderId="1" xfId="0" applyNumberFormat="1" applyFont="1" applyBorder="1" applyAlignment="1">
      <alignment horizontal="right"/>
    </xf>
    <xf numFmtId="0" fontId="7" fillId="0" borderId="1" xfId="0" applyFont="1" applyBorder="1" applyAlignment="1">
      <alignment vertical="center" textRotation="255"/>
    </xf>
    <xf numFmtId="0" fontId="2" fillId="0" borderId="3" xfId="0" applyFont="1" applyBorder="1" applyAlignment="1">
      <alignment horizontal="center" wrapText="1"/>
    </xf>
    <xf numFmtId="0" fontId="4" fillId="0" borderId="1" xfId="0" applyFont="1" applyBorder="1" applyAlignment="1">
      <alignment horizontal="center" vertical="center" wrapText="1"/>
    </xf>
    <xf numFmtId="0" fontId="4" fillId="0" borderId="4" xfId="0" applyFont="1" applyBorder="1" applyAlignment="1">
      <alignment vertical="center" textRotation="255"/>
    </xf>
    <xf numFmtId="0" fontId="7" fillId="0" borderId="5" xfId="0" applyFont="1" applyBorder="1" applyAlignment="1">
      <alignment vertical="center" textRotation="255"/>
    </xf>
    <xf numFmtId="0" fontId="7" fillId="0" borderId="6" xfId="0" applyFont="1" applyBorder="1" applyAlignment="1">
      <alignment vertical="center" textRotation="255"/>
    </xf>
    <xf numFmtId="0" fontId="7" fillId="0" borderId="4" xfId="0" applyFont="1" applyBorder="1" applyAlignment="1">
      <alignment vertical="center" textRotation="255"/>
    </xf>
    <xf numFmtId="0" fontId="7" fillId="0" borderId="7" xfId="0" applyFont="1" applyBorder="1" applyAlignment="1">
      <alignment vertical="center" wrapText="1"/>
    </xf>
    <xf numFmtId="0" fontId="7" fillId="0" borderId="7" xfId="0" applyFont="1" applyBorder="1" applyAlignment="1">
      <alignment vertical="center"/>
    </xf>
    <xf numFmtId="0" fontId="7" fillId="0" borderId="0" xfId="0" applyFont="1" applyAlignment="1">
      <alignment vertical="center"/>
    </xf>
  </cellXfs>
  <cellStyles count="2">
    <cellStyle name="一般" xfId="0" builtinId="0"/>
    <cellStyle name="一般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1085935</xdr:colOff>
      <xdr:row>0</xdr:row>
      <xdr:rowOff>547812</xdr:rowOff>
    </xdr:from>
    <xdr:to>
      <xdr:col>7</xdr:col>
      <xdr:colOff>826937</xdr:colOff>
      <xdr:row>0</xdr:row>
      <xdr:rowOff>951672</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876349" y="547812"/>
          <a:ext cx="838282" cy="4038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單位:人次</a:t>
          </a:r>
        </a:p>
        <a:p>
          <a:pPr algn="l" rtl="0">
            <a:defRPr sz="1000"/>
          </a:pPr>
          <a:r>
            <a:rPr lang="zh-TW" altLang="en-US" sz="1000" b="0" i="0" u="none" strike="noStrike" baseline="0">
              <a:solidFill>
                <a:srgbClr val="000000"/>
              </a:solidFill>
              <a:latin typeface="新細明體"/>
              <a:ea typeface="新細明體"/>
            </a:rPr>
            <a:t>Unit: Persons</a:t>
          </a: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tabSelected="1" workbookViewId="0">
      <pane ySplit="2" topLeftCell="A39" activePane="bottomLeft" state="frozen"/>
      <selection pane="bottomLeft" activeCell="L47" sqref="L47"/>
    </sheetView>
  </sheetViews>
  <sheetFormatPr defaultRowHeight="16.3" x14ac:dyDescent="0.3"/>
  <cols>
    <col min="1" max="1" width="3.88671875" style="9" customWidth="1"/>
    <col min="2" max="2" width="29.6640625" style="1" customWidth="1"/>
    <col min="3" max="7" width="15.33203125" style="1" customWidth="1"/>
    <col min="8" max="8" width="12.33203125" style="1" customWidth="1"/>
  </cols>
  <sheetData>
    <row r="1" spans="1:9" ht="78.75" customHeight="1" x14ac:dyDescent="0.4">
      <c r="A1" s="14" t="s">
        <v>55</v>
      </c>
      <c r="B1" s="14"/>
      <c r="C1" s="14"/>
      <c r="D1" s="14"/>
      <c r="E1" s="14"/>
      <c r="F1" s="14"/>
      <c r="G1" s="14"/>
      <c r="H1" s="14"/>
    </row>
    <row r="2" spans="1:9" ht="45.1" customHeight="1" x14ac:dyDescent="0.3">
      <c r="A2" s="15" t="s">
        <v>0</v>
      </c>
      <c r="B2" s="15"/>
      <c r="C2" s="2" t="s">
        <v>48</v>
      </c>
      <c r="D2" s="2" t="s">
        <v>49</v>
      </c>
      <c r="E2" s="2" t="s">
        <v>50</v>
      </c>
      <c r="F2" s="2" t="s">
        <v>51</v>
      </c>
      <c r="G2" s="2" t="s">
        <v>53</v>
      </c>
      <c r="H2" s="2" t="s">
        <v>56</v>
      </c>
    </row>
    <row r="3" spans="1:9" x14ac:dyDescent="0.25">
      <c r="A3" s="16" t="s">
        <v>1</v>
      </c>
      <c r="B3" s="3" t="s">
        <v>2</v>
      </c>
      <c r="C3" s="10">
        <v>1902647</v>
      </c>
      <c r="D3" s="10">
        <v>1773252</v>
      </c>
      <c r="E3" s="10">
        <v>1696265</v>
      </c>
      <c r="F3" s="4">
        <v>1676374</v>
      </c>
      <c r="G3" s="4">
        <v>158008</v>
      </c>
      <c r="H3" s="4">
        <v>12692</v>
      </c>
      <c r="I3" t="s">
        <v>47</v>
      </c>
    </row>
    <row r="4" spans="1:9" x14ac:dyDescent="0.25">
      <c r="A4" s="17"/>
      <c r="B4" s="3" t="s">
        <v>3</v>
      </c>
      <c r="C4" s="10">
        <v>598850</v>
      </c>
      <c r="D4" s="10">
        <v>589147</v>
      </c>
      <c r="E4" s="10">
        <v>605468</v>
      </c>
      <c r="F4" s="4">
        <v>596721</v>
      </c>
      <c r="G4" s="4">
        <v>54537</v>
      </c>
      <c r="H4" s="4">
        <v>11468</v>
      </c>
      <c r="I4" t="s">
        <v>47</v>
      </c>
    </row>
    <row r="5" spans="1:9" x14ac:dyDescent="0.25">
      <c r="A5" s="17"/>
      <c r="B5" s="3" t="s">
        <v>4</v>
      </c>
      <c r="C5" s="10">
        <v>3685477</v>
      </c>
      <c r="D5" s="10">
        <v>3928352</v>
      </c>
      <c r="E5" s="10">
        <v>4172704</v>
      </c>
      <c r="F5" s="4">
        <v>4043686</v>
      </c>
      <c r="G5" s="4">
        <v>414634</v>
      </c>
      <c r="H5" s="4">
        <v>128637</v>
      </c>
      <c r="I5" t="s">
        <v>47</v>
      </c>
    </row>
    <row r="6" spans="1:9" x14ac:dyDescent="0.25">
      <c r="A6" s="17"/>
      <c r="B6" s="3" t="s">
        <v>5</v>
      </c>
      <c r="C6" s="10">
        <v>4295240</v>
      </c>
      <c r="D6" s="10">
        <v>4615873</v>
      </c>
      <c r="E6" s="10">
        <v>4825948</v>
      </c>
      <c r="F6" s="4">
        <v>4911681</v>
      </c>
      <c r="G6" s="4">
        <v>697981</v>
      </c>
      <c r="H6" s="4">
        <v>14049</v>
      </c>
      <c r="I6" t="s">
        <v>47</v>
      </c>
    </row>
    <row r="7" spans="1:9" x14ac:dyDescent="0.25">
      <c r="A7" s="17"/>
      <c r="B7" s="3" t="s">
        <v>6</v>
      </c>
      <c r="C7" s="10">
        <v>808420</v>
      </c>
      <c r="D7" s="10">
        <v>888526</v>
      </c>
      <c r="E7" s="10">
        <v>1086516</v>
      </c>
      <c r="F7" s="4">
        <v>1209062</v>
      </c>
      <c r="G7" s="4">
        <v>163953</v>
      </c>
      <c r="H7" s="4">
        <v>8269</v>
      </c>
      <c r="I7" t="s">
        <v>47</v>
      </c>
    </row>
    <row r="8" spans="1:9" x14ac:dyDescent="0.25">
      <c r="A8" s="17"/>
      <c r="B8" s="3" t="s">
        <v>7</v>
      </c>
      <c r="C8" s="10">
        <v>319915</v>
      </c>
      <c r="D8" s="10">
        <v>326634</v>
      </c>
      <c r="E8" s="10">
        <v>354667</v>
      </c>
      <c r="F8" s="4">
        <v>387485</v>
      </c>
      <c r="G8" s="4">
        <v>65674</v>
      </c>
      <c r="H8" s="4">
        <v>13656</v>
      </c>
      <c r="I8" t="s">
        <v>47</v>
      </c>
    </row>
    <row r="9" spans="1:9" x14ac:dyDescent="0.25">
      <c r="A9" s="17"/>
      <c r="B9" s="3" t="s">
        <v>8</v>
      </c>
      <c r="C9" s="10">
        <v>245298</v>
      </c>
      <c r="D9" s="10">
        <v>296370</v>
      </c>
      <c r="E9" s="10">
        <v>316926</v>
      </c>
      <c r="F9" s="4">
        <v>299959</v>
      </c>
      <c r="G9" s="4">
        <v>49913</v>
      </c>
      <c r="H9" s="4">
        <v>1373</v>
      </c>
      <c r="I9" t="s">
        <v>47</v>
      </c>
    </row>
    <row r="10" spans="1:9" x14ac:dyDescent="0.25">
      <c r="A10" s="17"/>
      <c r="B10" s="3" t="s">
        <v>9</v>
      </c>
      <c r="C10" s="10">
        <v>532787</v>
      </c>
      <c r="D10" s="10">
        <v>553804</v>
      </c>
      <c r="E10" s="10">
        <v>679145</v>
      </c>
      <c r="F10" s="4">
        <v>830166</v>
      </c>
      <c r="G10" s="4">
        <v>127693</v>
      </c>
      <c r="H10" s="4">
        <v>7976</v>
      </c>
      <c r="I10" t="s">
        <v>47</v>
      </c>
    </row>
    <row r="11" spans="1:9" x14ac:dyDescent="0.25">
      <c r="A11" s="17"/>
      <c r="B11" s="3" t="s">
        <v>10</v>
      </c>
      <c r="C11" s="10">
        <v>231801</v>
      </c>
      <c r="D11" s="10">
        <v>236597</v>
      </c>
      <c r="E11" s="10">
        <v>246691</v>
      </c>
      <c r="F11" s="4">
        <v>331792</v>
      </c>
      <c r="G11" s="4">
        <v>49093</v>
      </c>
      <c r="H11" s="4">
        <v>2099</v>
      </c>
      <c r="I11" t="s">
        <v>47</v>
      </c>
    </row>
    <row r="12" spans="1:9" x14ac:dyDescent="0.25">
      <c r="A12" s="17"/>
      <c r="B12" s="3" t="s">
        <v>11</v>
      </c>
      <c r="C12" s="10">
        <v>175738</v>
      </c>
      <c r="D12" s="10">
        <v>177960</v>
      </c>
      <c r="E12" s="10">
        <v>170013</v>
      </c>
      <c r="F12" s="4">
        <v>156060</v>
      </c>
      <c r="G12" s="4">
        <v>30237</v>
      </c>
      <c r="H12" s="4">
        <v>2177</v>
      </c>
      <c r="I12" t="s">
        <v>47</v>
      </c>
    </row>
    <row r="13" spans="1:9" x14ac:dyDescent="0.25">
      <c r="A13" s="17"/>
      <c r="B13" s="3" t="s">
        <v>12</v>
      </c>
      <c r="C13" s="10">
        <v>540</v>
      </c>
      <c r="D13" s="10">
        <v>801</v>
      </c>
      <c r="E13" s="10">
        <v>1093</v>
      </c>
      <c r="F13" s="4">
        <v>6317</v>
      </c>
      <c r="G13" s="4">
        <v>1594</v>
      </c>
      <c r="H13" s="4">
        <v>49</v>
      </c>
      <c r="I13" t="s">
        <v>47</v>
      </c>
    </row>
    <row r="14" spans="1:9" x14ac:dyDescent="0.25">
      <c r="A14" s="17"/>
      <c r="B14" s="3" t="s">
        <v>13</v>
      </c>
      <c r="C14" s="10">
        <v>465944</v>
      </c>
      <c r="D14" s="10">
        <v>564002</v>
      </c>
      <c r="E14" s="10">
        <v>659123</v>
      </c>
      <c r="F14" s="4">
        <v>853257</v>
      </c>
      <c r="G14" s="4">
        <v>158286</v>
      </c>
      <c r="H14" s="4">
        <v>11123</v>
      </c>
      <c r="I14" t="s">
        <v>47</v>
      </c>
    </row>
    <row r="15" spans="1:9" x14ac:dyDescent="0.25">
      <c r="A15" s="17"/>
      <c r="B15" s="3" t="s">
        <v>14</v>
      </c>
      <c r="C15" s="10">
        <v>25196</v>
      </c>
      <c r="D15" s="10">
        <v>26200</v>
      </c>
      <c r="E15" s="10">
        <v>25101</v>
      </c>
      <c r="F15" s="4">
        <v>25071</v>
      </c>
      <c r="G15" s="4">
        <v>5374</v>
      </c>
      <c r="H15" s="4">
        <v>297</v>
      </c>
      <c r="I15" t="s">
        <v>47</v>
      </c>
    </row>
    <row r="16" spans="1:9" x14ac:dyDescent="0.25">
      <c r="A16" s="17"/>
      <c r="B16" s="3" t="s">
        <v>15</v>
      </c>
      <c r="C16" s="10">
        <v>67281</v>
      </c>
      <c r="D16" s="10">
        <v>82888</v>
      </c>
      <c r="E16" s="10">
        <v>93313</v>
      </c>
      <c r="F16" s="4">
        <v>89975</v>
      </c>
      <c r="G16" s="4">
        <v>16157</v>
      </c>
      <c r="H16" s="4">
        <v>3294</v>
      </c>
      <c r="I16" t="s">
        <v>47</v>
      </c>
    </row>
    <row r="17" spans="1:9" x14ac:dyDescent="0.25">
      <c r="A17" s="17"/>
      <c r="B17" s="3" t="s">
        <v>16</v>
      </c>
      <c r="C17" s="10">
        <v>79066</v>
      </c>
      <c r="D17" s="10">
        <v>68210</v>
      </c>
      <c r="E17" s="10">
        <v>83158</v>
      </c>
      <c r="F17" s="4">
        <v>136603</v>
      </c>
      <c r="G17" s="4">
        <v>26801</v>
      </c>
      <c r="H17" s="4">
        <v>7915</v>
      </c>
      <c r="I17" t="s">
        <v>47</v>
      </c>
    </row>
    <row r="18" spans="1:9" x14ac:dyDescent="0.25">
      <c r="A18" s="17"/>
      <c r="B18" s="3" t="s">
        <v>17</v>
      </c>
      <c r="C18" s="10">
        <v>69564</v>
      </c>
      <c r="D18" s="10">
        <v>63795</v>
      </c>
      <c r="E18" s="10">
        <v>83933</v>
      </c>
      <c r="F18" s="4">
        <v>87168</v>
      </c>
      <c r="G18" s="4">
        <v>15662</v>
      </c>
      <c r="H18" s="4">
        <v>7386</v>
      </c>
      <c r="I18" t="s">
        <v>47</v>
      </c>
    </row>
    <row r="19" spans="1:9" x14ac:dyDescent="0.25">
      <c r="A19" s="17"/>
      <c r="B19" s="3" t="s">
        <v>18</v>
      </c>
      <c r="C19" s="10">
        <v>35303</v>
      </c>
      <c r="D19" s="10">
        <v>61351</v>
      </c>
      <c r="E19" s="10">
        <v>52483</v>
      </c>
      <c r="F19" s="4">
        <f>F20-F3-F4-F5-F6-F7-F8-F9-F10-F11-F12-F13-F14-F15-F16-F17-F18</f>
        <v>116096</v>
      </c>
      <c r="G19" s="4">
        <f>G20-G3-G4-G5-G6-G7-G8-G9-G10-G11-G12-G13-G14-G15-G16-G17-G18</f>
        <v>2925</v>
      </c>
      <c r="H19" s="4">
        <f>H20-H3-H4-H5-H6-H7-H8-H9-H10-H11-H12-H13-H14-H15-H16-H17-H18</f>
        <v>276</v>
      </c>
      <c r="I19" t="s">
        <v>47</v>
      </c>
    </row>
    <row r="20" spans="1:9" x14ac:dyDescent="0.25">
      <c r="A20" s="18"/>
      <c r="B20" s="3" t="s">
        <v>19</v>
      </c>
      <c r="C20" s="10">
        <v>13539067</v>
      </c>
      <c r="D20" s="10">
        <v>14253762</v>
      </c>
      <c r="E20" s="10">
        <v>15152547</v>
      </c>
      <c r="F20" s="4">
        <v>15757473</v>
      </c>
      <c r="G20" s="4">
        <v>2038522</v>
      </c>
      <c r="H20" s="4">
        <v>232736</v>
      </c>
      <c r="I20" t="s">
        <v>47</v>
      </c>
    </row>
    <row r="21" spans="1:9" x14ac:dyDescent="0.25">
      <c r="A21" s="19" t="s">
        <v>20</v>
      </c>
      <c r="B21" s="3" t="s">
        <v>21</v>
      </c>
      <c r="C21" s="10">
        <v>527099</v>
      </c>
      <c r="D21" s="10">
        <v>574512</v>
      </c>
      <c r="E21" s="10">
        <v>569180</v>
      </c>
      <c r="F21" s="4">
        <v>550978</v>
      </c>
      <c r="G21" s="4">
        <v>143975</v>
      </c>
      <c r="H21" s="4">
        <v>103895</v>
      </c>
      <c r="I21" t="s">
        <v>47</v>
      </c>
    </row>
    <row r="22" spans="1:9" x14ac:dyDescent="0.25">
      <c r="A22" s="17"/>
      <c r="B22" s="3" t="s">
        <v>22</v>
      </c>
      <c r="C22" s="10">
        <v>93405</v>
      </c>
      <c r="D22" s="10">
        <v>114828</v>
      </c>
      <c r="E22" s="10">
        <v>133757</v>
      </c>
      <c r="F22" s="4">
        <v>125474</v>
      </c>
      <c r="G22" s="4">
        <v>31756</v>
      </c>
      <c r="H22" s="4">
        <v>10369</v>
      </c>
      <c r="I22" t="s">
        <v>47</v>
      </c>
    </row>
    <row r="23" spans="1:9" x14ac:dyDescent="0.25">
      <c r="A23" s="17"/>
      <c r="B23" s="3" t="s">
        <v>23</v>
      </c>
      <c r="C23" s="10">
        <v>2687</v>
      </c>
      <c r="D23" s="10">
        <v>8021</v>
      </c>
      <c r="E23" s="10">
        <v>7102</v>
      </c>
      <c r="F23" s="4">
        <f>F24-F21-F22</f>
        <v>68</v>
      </c>
      <c r="G23" s="4">
        <f>G24-G21-G22</f>
        <v>5</v>
      </c>
      <c r="H23" s="4">
        <f>H24-H21-H22</f>
        <v>75</v>
      </c>
      <c r="I23" t="s">
        <v>47</v>
      </c>
    </row>
    <row r="24" spans="1:9" x14ac:dyDescent="0.25">
      <c r="A24" s="18"/>
      <c r="B24" s="3" t="s">
        <v>24</v>
      </c>
      <c r="C24" s="10">
        <v>623191</v>
      </c>
      <c r="D24" s="10">
        <v>697361</v>
      </c>
      <c r="E24" s="10">
        <v>710039</v>
      </c>
      <c r="F24" s="4">
        <v>676520</v>
      </c>
      <c r="G24" s="4">
        <v>175736</v>
      </c>
      <c r="H24" s="4">
        <v>114339</v>
      </c>
      <c r="I24" t="s">
        <v>47</v>
      </c>
    </row>
    <row r="25" spans="1:9" x14ac:dyDescent="0.25">
      <c r="A25" s="19" t="s">
        <v>25</v>
      </c>
      <c r="B25" s="3" t="s">
        <v>26</v>
      </c>
      <c r="C25" s="10">
        <v>46461</v>
      </c>
      <c r="D25" s="10">
        <v>66720</v>
      </c>
      <c r="E25" s="10">
        <v>81814</v>
      </c>
      <c r="F25" s="4">
        <v>75642</v>
      </c>
      <c r="G25" s="4">
        <v>12801</v>
      </c>
      <c r="H25" s="4">
        <v>1792</v>
      </c>
      <c r="I25" t="s">
        <v>47</v>
      </c>
    </row>
    <row r="26" spans="1:9" x14ac:dyDescent="0.25">
      <c r="A26" s="17"/>
      <c r="B26" s="3" t="s">
        <v>27</v>
      </c>
      <c r="C26" s="10">
        <v>66454</v>
      </c>
      <c r="D26" s="10">
        <v>95850</v>
      </c>
      <c r="E26" s="10">
        <v>90350</v>
      </c>
      <c r="F26" s="4">
        <v>69021</v>
      </c>
      <c r="G26" s="4">
        <v>12328</v>
      </c>
      <c r="H26" s="4">
        <v>2632</v>
      </c>
      <c r="I26" t="s">
        <v>47</v>
      </c>
    </row>
    <row r="27" spans="1:9" x14ac:dyDescent="0.25">
      <c r="A27" s="17"/>
      <c r="B27" s="3" t="s">
        <v>28</v>
      </c>
      <c r="C27" s="10">
        <v>13054</v>
      </c>
      <c r="D27" s="10">
        <v>47346</v>
      </c>
      <c r="E27" s="10">
        <v>44940</v>
      </c>
      <c r="F27" s="4">
        <v>27717</v>
      </c>
      <c r="G27" s="4">
        <v>2505</v>
      </c>
      <c r="H27" s="4">
        <v>24</v>
      </c>
      <c r="I27" t="s">
        <v>47</v>
      </c>
    </row>
    <row r="28" spans="1:9" x14ac:dyDescent="0.25">
      <c r="A28" s="17"/>
      <c r="B28" s="3" t="s">
        <v>29</v>
      </c>
      <c r="C28" s="10">
        <v>32851</v>
      </c>
      <c r="D28" s="10">
        <v>66332</v>
      </c>
      <c r="E28" s="10">
        <v>63907</v>
      </c>
      <c r="F28" s="4">
        <v>63334</v>
      </c>
      <c r="G28" s="4">
        <v>11363</v>
      </c>
      <c r="H28" s="4">
        <v>996</v>
      </c>
      <c r="I28" t="s">
        <v>47</v>
      </c>
    </row>
    <row r="29" spans="1:9" x14ac:dyDescent="0.25">
      <c r="A29" s="17"/>
      <c r="B29" s="3" t="s">
        <v>30</v>
      </c>
      <c r="C29" s="10">
        <v>5529</v>
      </c>
      <c r="D29" s="10">
        <v>15463</v>
      </c>
      <c r="E29" s="10">
        <v>15337</v>
      </c>
      <c r="F29" s="4">
        <v>6</v>
      </c>
      <c r="G29" s="4">
        <v>19</v>
      </c>
      <c r="H29" s="4">
        <v>53</v>
      </c>
      <c r="I29" t="s">
        <v>47</v>
      </c>
    </row>
    <row r="30" spans="1:9" x14ac:dyDescent="0.25">
      <c r="A30" s="17"/>
      <c r="B30" s="3" t="s">
        <v>31</v>
      </c>
      <c r="C30" s="10">
        <v>16321</v>
      </c>
      <c r="D30" s="10">
        <v>47797</v>
      </c>
      <c r="E30" s="10">
        <v>69211</v>
      </c>
      <c r="F30" s="4">
        <v>37992</v>
      </c>
      <c r="G30" s="4">
        <v>9340</v>
      </c>
      <c r="H30" s="4">
        <v>949</v>
      </c>
      <c r="I30" t="s">
        <v>47</v>
      </c>
    </row>
    <row r="31" spans="1:9" x14ac:dyDescent="0.25">
      <c r="A31" s="17"/>
      <c r="B31" s="3" t="s">
        <v>32</v>
      </c>
      <c r="C31" s="10">
        <v>41934</v>
      </c>
      <c r="D31" s="10">
        <v>59479</v>
      </c>
      <c r="E31" s="10">
        <v>91031</v>
      </c>
      <c r="F31" s="4">
        <v>81537</v>
      </c>
      <c r="G31" s="4">
        <v>10937</v>
      </c>
      <c r="H31" s="4">
        <v>300</v>
      </c>
      <c r="I31" t="s">
        <v>47</v>
      </c>
    </row>
    <row r="32" spans="1:9" x14ac:dyDescent="0.25">
      <c r="A32" s="17"/>
      <c r="B32" s="3" t="s">
        <v>33</v>
      </c>
      <c r="C32" s="10">
        <v>35483</v>
      </c>
      <c r="D32" s="10">
        <v>97542</v>
      </c>
      <c r="E32" s="10">
        <v>81187</v>
      </c>
      <c r="F32" s="4">
        <f>F33-F25-F26-F27-F28-F29-F30-F31</f>
        <v>8334</v>
      </c>
      <c r="G32" s="4">
        <f>G33-G25-G26-G27-G28-G29-G30-G31</f>
        <v>480</v>
      </c>
      <c r="H32" s="4">
        <f>H33-H25-H26-H27-H28-H29-H30-H31</f>
        <v>393</v>
      </c>
      <c r="I32" t="s">
        <v>47</v>
      </c>
    </row>
    <row r="33" spans="1:9" x14ac:dyDescent="0.25">
      <c r="A33" s="18"/>
      <c r="B33" s="3" t="s">
        <v>34</v>
      </c>
      <c r="C33" s="10">
        <v>258087</v>
      </c>
      <c r="D33" s="10">
        <v>496529</v>
      </c>
      <c r="E33" s="10">
        <v>537777</v>
      </c>
      <c r="F33" s="4">
        <v>363583</v>
      </c>
      <c r="G33" s="4">
        <v>59773</v>
      </c>
      <c r="H33" s="4">
        <v>7139</v>
      </c>
      <c r="I33" t="s">
        <v>47</v>
      </c>
    </row>
    <row r="34" spans="1:9" x14ac:dyDescent="0.25">
      <c r="A34" s="17" t="s">
        <v>35</v>
      </c>
      <c r="B34" s="3" t="s">
        <v>36</v>
      </c>
      <c r="C34" s="10">
        <v>139501</v>
      </c>
      <c r="D34" s="10">
        <v>165938</v>
      </c>
      <c r="E34" s="10">
        <v>190163</v>
      </c>
      <c r="F34" s="4">
        <v>180048</v>
      </c>
      <c r="G34" s="4">
        <v>40124</v>
      </c>
      <c r="H34" s="4">
        <v>1629</v>
      </c>
      <c r="I34" t="s">
        <v>47</v>
      </c>
    </row>
    <row r="35" spans="1:9" x14ac:dyDescent="0.25">
      <c r="A35" s="17"/>
      <c r="B35" s="3" t="s">
        <v>37</v>
      </c>
      <c r="C35" s="10">
        <v>2804</v>
      </c>
      <c r="D35" s="10">
        <v>6846</v>
      </c>
      <c r="E35" s="10">
        <v>20901</v>
      </c>
      <c r="F35" s="4">
        <v>32457</v>
      </c>
      <c r="G35" s="4">
        <v>9668</v>
      </c>
      <c r="H35" s="4">
        <v>495</v>
      </c>
      <c r="I35" t="s">
        <v>47</v>
      </c>
    </row>
    <row r="36" spans="1:9" x14ac:dyDescent="0.25">
      <c r="A36" s="17"/>
      <c r="B36" s="3" t="s">
        <v>46</v>
      </c>
      <c r="C36" s="10">
        <v>14203</v>
      </c>
      <c r="D36" s="10">
        <v>9884</v>
      </c>
      <c r="E36" s="10">
        <v>11524</v>
      </c>
      <c r="F36" s="4">
        <v>15511</v>
      </c>
      <c r="G36" s="4">
        <v>2628</v>
      </c>
      <c r="H36" s="4">
        <v>2621</v>
      </c>
      <c r="I36" t="s">
        <v>47</v>
      </c>
    </row>
    <row r="37" spans="1:9" x14ac:dyDescent="0.3">
      <c r="A37" s="17"/>
      <c r="B37" s="5" t="s">
        <v>38</v>
      </c>
      <c r="C37" s="4">
        <v>1218</v>
      </c>
      <c r="D37" s="4">
        <v>1649</v>
      </c>
      <c r="E37" s="4">
        <v>1686</v>
      </c>
      <c r="F37" s="4">
        <f>F38-F34-F35-F36</f>
        <v>119</v>
      </c>
      <c r="G37" s="4">
        <f>G38-G34-G35-G36</f>
        <v>68</v>
      </c>
      <c r="H37" s="4">
        <f>H38-H34-H35-H36</f>
        <v>88</v>
      </c>
      <c r="I37" t="s">
        <v>47</v>
      </c>
    </row>
    <row r="38" spans="1:9" x14ac:dyDescent="0.3">
      <c r="A38" s="17"/>
      <c r="B38" s="5" t="s">
        <v>39</v>
      </c>
      <c r="C38" s="4">
        <v>157726</v>
      </c>
      <c r="D38" s="4">
        <v>184317</v>
      </c>
      <c r="E38" s="4">
        <v>224274</v>
      </c>
      <c r="F38" s="4">
        <v>228135</v>
      </c>
      <c r="G38" s="4">
        <v>52488</v>
      </c>
      <c r="H38" s="4">
        <v>4833</v>
      </c>
      <c r="I38" t="s">
        <v>47</v>
      </c>
    </row>
    <row r="39" spans="1:9" ht="20.05" customHeight="1" x14ac:dyDescent="0.3">
      <c r="A39" s="13" t="s">
        <v>40</v>
      </c>
      <c r="B39" s="6" t="s">
        <v>41</v>
      </c>
      <c r="C39" s="4">
        <v>1397</v>
      </c>
      <c r="D39" s="4">
        <v>3154</v>
      </c>
      <c r="E39" s="4">
        <v>2967</v>
      </c>
      <c r="F39" s="4">
        <v>13</v>
      </c>
      <c r="G39" s="4">
        <v>2</v>
      </c>
      <c r="H39" s="4">
        <v>19</v>
      </c>
      <c r="I39" t="s">
        <v>47</v>
      </c>
    </row>
    <row r="40" spans="1:9" ht="20.05" customHeight="1" x14ac:dyDescent="0.25">
      <c r="A40" s="13"/>
      <c r="B40" s="6" t="s">
        <v>42</v>
      </c>
      <c r="C40" s="10">
        <v>3809</v>
      </c>
      <c r="D40" s="10">
        <v>13586</v>
      </c>
      <c r="E40" s="10">
        <v>13682</v>
      </c>
      <c r="F40" s="4">
        <f>F41-F39</f>
        <v>14</v>
      </c>
      <c r="G40" s="4">
        <f>G41-G39</f>
        <v>21</v>
      </c>
      <c r="H40" s="4">
        <f>H41-H39</f>
        <v>46</v>
      </c>
      <c r="I40" t="s">
        <v>47</v>
      </c>
    </row>
    <row r="41" spans="1:9" ht="20.05" customHeight="1" x14ac:dyDescent="0.25">
      <c r="A41" s="13"/>
      <c r="B41" s="5" t="s">
        <v>43</v>
      </c>
      <c r="C41" s="10">
        <v>5206</v>
      </c>
      <c r="D41" s="10">
        <v>16740</v>
      </c>
      <c r="E41" s="10">
        <v>16649</v>
      </c>
      <c r="F41" s="4">
        <v>27</v>
      </c>
      <c r="G41" s="4">
        <v>23</v>
      </c>
      <c r="H41" s="4">
        <v>65</v>
      </c>
      <c r="I41" t="s">
        <v>47</v>
      </c>
    </row>
    <row r="42" spans="1:9" x14ac:dyDescent="0.25">
      <c r="A42" s="7"/>
      <c r="B42" s="3" t="s">
        <v>44</v>
      </c>
      <c r="C42" s="10">
        <v>5646</v>
      </c>
      <c r="D42" s="10">
        <v>5870</v>
      </c>
      <c r="E42" s="10">
        <v>3398</v>
      </c>
      <c r="F42" s="4">
        <v>75597</v>
      </c>
      <c r="G42" s="4">
        <v>9022</v>
      </c>
      <c r="H42" s="4">
        <v>865</v>
      </c>
      <c r="I42" t="s">
        <v>47</v>
      </c>
    </row>
    <row r="43" spans="1:9" x14ac:dyDescent="0.25">
      <c r="A43" s="8"/>
      <c r="B43" s="3" t="s">
        <v>45</v>
      </c>
      <c r="C43" s="10">
        <v>14588923</v>
      </c>
      <c r="D43" s="10">
        <v>15654579</v>
      </c>
      <c r="E43" s="10">
        <v>16644684</v>
      </c>
      <c r="F43" s="4">
        <v>17101335</v>
      </c>
      <c r="G43" s="4">
        <f>G20+G24+G33+G38+G41+G42</f>
        <v>2335564</v>
      </c>
      <c r="H43" s="4">
        <f>H20+H24+H33+H38+H41+H42</f>
        <v>359977</v>
      </c>
      <c r="I43" t="s">
        <v>47</v>
      </c>
    </row>
    <row r="44" spans="1:9" x14ac:dyDescent="0.25">
      <c r="A44" s="3"/>
      <c r="B44" s="11" t="s">
        <v>52</v>
      </c>
      <c r="C44" s="12">
        <v>10.664868084414314</v>
      </c>
      <c r="D44" s="12">
        <v>7.3045556549993451</v>
      </c>
      <c r="E44" s="12">
        <v>6.3246989906275974</v>
      </c>
      <c r="F44" s="12">
        <v>2.74</v>
      </c>
      <c r="G44" s="12">
        <f>G43/E43-1</f>
        <v>-0.85968108496382389</v>
      </c>
      <c r="H44" s="12">
        <v>-0.85</v>
      </c>
    </row>
    <row r="45" spans="1:9" ht="16.45" customHeight="1" x14ac:dyDescent="0.3">
      <c r="A45" s="20" t="s">
        <v>54</v>
      </c>
      <c r="B45" s="21"/>
      <c r="C45" s="21"/>
      <c r="D45" s="21"/>
      <c r="E45" s="21"/>
      <c r="F45" s="21"/>
      <c r="G45" s="21"/>
      <c r="H45" s="21"/>
    </row>
    <row r="46" spans="1:9" ht="57.8" customHeight="1" x14ac:dyDescent="0.3">
      <c r="A46" s="22"/>
      <c r="B46" s="22"/>
      <c r="C46" s="22"/>
      <c r="D46" s="22"/>
      <c r="E46" s="22"/>
      <c r="F46" s="22"/>
      <c r="G46" s="22"/>
      <c r="H46" s="22"/>
    </row>
  </sheetData>
  <mergeCells count="8">
    <mergeCell ref="A45:H46"/>
    <mergeCell ref="A39:A41"/>
    <mergeCell ref="A1:H1"/>
    <mergeCell ref="A2:B2"/>
    <mergeCell ref="A3:A20"/>
    <mergeCell ref="A21:A24"/>
    <mergeCell ref="A25:A33"/>
    <mergeCell ref="A34:A38"/>
  </mergeCells>
  <phoneticPr fontId="8" type="noConversion"/>
  <printOptions horizontalCentered="1"/>
  <pageMargins left="0.31496062992125984" right="0.35433070866141736" top="0.4"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Administrator</cp:lastModifiedBy>
  <cp:lastPrinted>2018-08-24T11:06:16Z</cp:lastPrinted>
  <dcterms:created xsi:type="dcterms:W3CDTF">2018-08-16T05:50:32Z</dcterms:created>
  <dcterms:modified xsi:type="dcterms:W3CDTF">2022-01-18T07:22:51Z</dcterms:modified>
</cp:coreProperties>
</file>