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720" yWindow="396" windowWidth="18072" windowHeight="5748" tabRatio="323"/>
  </bookViews>
  <sheets>
    <sheet name="來臺旅客按性別及來臺目的" sheetId="2" r:id="rId1"/>
  </sheets>
  <calcPr calcId="145621"/>
</workbook>
</file>

<file path=xl/calcChain.xml><?xml version="1.0" encoding="utf-8"?>
<calcChain xmlns="http://schemas.openxmlformats.org/spreadsheetml/2006/main">
  <c r="E15" i="2" l="1"/>
  <c r="F15" i="2"/>
  <c r="G15" i="2"/>
  <c r="H15" i="2"/>
  <c r="I15" i="2"/>
  <c r="J15" i="2"/>
  <c r="K15" i="2"/>
  <c r="L15" i="2"/>
  <c r="E17" i="2"/>
  <c r="F17" i="2"/>
  <c r="G17" i="2"/>
  <c r="H17" i="2"/>
  <c r="I17" i="2"/>
  <c r="J17" i="2"/>
  <c r="K17" i="2"/>
  <c r="L17" i="2"/>
  <c r="E24" i="2"/>
  <c r="F24" i="2"/>
  <c r="G24" i="2"/>
  <c r="H24" i="2"/>
  <c r="I24" i="2"/>
  <c r="J24" i="2"/>
  <c r="K24" i="2"/>
  <c r="L24" i="2"/>
  <c r="E38" i="2"/>
  <c r="F38" i="2"/>
  <c r="G38" i="2"/>
  <c r="H38" i="2"/>
  <c r="I38" i="2"/>
  <c r="J38" i="2"/>
  <c r="K38" i="2"/>
  <c r="L38" i="2"/>
  <c r="E42" i="2"/>
  <c r="F42" i="2"/>
  <c r="G42" i="2"/>
  <c r="H42" i="2"/>
  <c r="I42" i="2"/>
  <c r="J42" i="2"/>
  <c r="K42" i="2"/>
  <c r="L42" i="2"/>
  <c r="E45" i="2"/>
  <c r="F45" i="2"/>
  <c r="G45" i="2"/>
  <c r="H45" i="2"/>
  <c r="I45" i="2"/>
  <c r="J45" i="2"/>
  <c r="K45" i="2"/>
  <c r="L45" i="2"/>
  <c r="E48" i="2"/>
  <c r="F48" i="2"/>
  <c r="G48" i="2"/>
  <c r="H48" i="2"/>
  <c r="I48" i="2"/>
  <c r="J48" i="2"/>
  <c r="K48" i="2"/>
  <c r="L48" i="2"/>
</calcChain>
</file>

<file path=xl/sharedStrings.xml><?xml version="1.0" encoding="utf-8"?>
<sst xmlns="http://schemas.openxmlformats.org/spreadsheetml/2006/main" count="109" uniqueCount="64">
  <si>
    <r>
      <t xml:space="preserve">居住地
</t>
    </r>
    <r>
      <rPr>
        <sz val="9"/>
        <rFont val="Times New Roman"/>
        <family val="1"/>
      </rPr>
      <t>Residence</t>
    </r>
    <phoneticPr fontId="3" type="noConversion"/>
  </si>
  <si>
    <r>
      <t xml:space="preserve">業務
</t>
    </r>
    <r>
      <rPr>
        <sz val="9"/>
        <rFont val="Times New Roman"/>
        <family val="1"/>
      </rPr>
      <t>Business</t>
    </r>
    <phoneticPr fontId="3" type="noConversion"/>
  </si>
  <si>
    <r>
      <t xml:space="preserve">探親
</t>
    </r>
    <r>
      <rPr>
        <sz val="9"/>
        <rFont val="Times New Roman"/>
        <family val="1"/>
      </rPr>
      <t>Visit
Relatives</t>
    </r>
    <phoneticPr fontId="3" type="noConversion"/>
  </si>
  <si>
    <r>
      <t xml:space="preserve">會議
</t>
    </r>
    <r>
      <rPr>
        <sz val="9"/>
        <rFont val="Times New Roman"/>
        <family val="1"/>
      </rPr>
      <t>Conference</t>
    </r>
    <phoneticPr fontId="3" type="noConversion"/>
  </si>
  <si>
    <r>
      <t xml:space="preserve">求學
</t>
    </r>
    <r>
      <rPr>
        <sz val="9"/>
        <rFont val="Times New Roman"/>
        <family val="1"/>
      </rPr>
      <t>Study</t>
    </r>
    <phoneticPr fontId="3" type="noConversion"/>
  </si>
  <si>
    <r>
      <t xml:space="preserve">展覽
</t>
    </r>
    <r>
      <rPr>
        <sz val="9"/>
        <rFont val="Times New Roman"/>
        <family val="1"/>
      </rPr>
      <t>Exhibition</t>
    </r>
    <phoneticPr fontId="3" type="noConversion"/>
  </si>
  <si>
    <r>
      <t xml:space="preserve">醫療
</t>
    </r>
    <r>
      <rPr>
        <sz val="9"/>
        <rFont val="Times New Roman"/>
        <family val="1"/>
      </rPr>
      <t>Medical Treatment</t>
    </r>
    <phoneticPr fontId="3" type="noConversion"/>
  </si>
  <si>
    <r>
      <t xml:space="preserve">其他
</t>
    </r>
    <r>
      <rPr>
        <sz val="9"/>
        <rFont val="Times New Roman"/>
        <family val="1"/>
      </rPr>
      <t>Others</t>
    </r>
    <phoneticPr fontId="3" type="noConversion"/>
  </si>
  <si>
    <t>亞洲地區</t>
  </si>
  <si>
    <t>大陸 Mainland China</t>
  </si>
  <si>
    <t>日本 Japan</t>
  </si>
  <si>
    <t>韓國 Korea,Republic of</t>
  </si>
  <si>
    <t>印度 India</t>
  </si>
  <si>
    <t>中東 Middle East</t>
  </si>
  <si>
    <t>東南亞地區</t>
  </si>
  <si>
    <t>馬來西亞 Malaysia</t>
  </si>
  <si>
    <t>新加坡 Singapore</t>
  </si>
  <si>
    <t>印尼 Indonesia</t>
  </si>
  <si>
    <t>菲律賓 Philippines</t>
  </si>
  <si>
    <t>泰國 Thailand</t>
  </si>
  <si>
    <t>越南 Vietnam</t>
  </si>
  <si>
    <t>東南亞其他地區 Others</t>
  </si>
  <si>
    <t>東南亞小計 Sub-Total</t>
  </si>
  <si>
    <t>亞洲其他地區 Others</t>
  </si>
  <si>
    <t>亞洲合計 Total</t>
  </si>
  <si>
    <t>美洲地區</t>
  </si>
  <si>
    <t>加拿大 Canada</t>
  </si>
  <si>
    <t>美國 United States of America</t>
  </si>
  <si>
    <t>墨西哥 Mexico</t>
  </si>
  <si>
    <t>巴西 Brazil</t>
  </si>
  <si>
    <t>阿根廷 Argentina</t>
  </si>
  <si>
    <t>美洲其他地區 Others</t>
  </si>
  <si>
    <t>美洲合計 Total</t>
  </si>
  <si>
    <t>歐洲地區</t>
  </si>
  <si>
    <t>比利時 Belgium</t>
  </si>
  <si>
    <t>法國 France</t>
  </si>
  <si>
    <t>德國 Germany</t>
  </si>
  <si>
    <t>義大利 Italy</t>
  </si>
  <si>
    <t>荷蘭 Netherlands</t>
  </si>
  <si>
    <t>瑞士 Switzerland</t>
  </si>
  <si>
    <t>西班牙 Spain</t>
  </si>
  <si>
    <t>英國 United Kingdom</t>
  </si>
  <si>
    <t>奧地利 Austria</t>
  </si>
  <si>
    <t>希臘 Greece</t>
  </si>
  <si>
    <t>瑞典 Sweden</t>
  </si>
  <si>
    <t>歐洲其他地區 Others</t>
  </si>
  <si>
    <t>歐洲合計 Total</t>
  </si>
  <si>
    <t>大洋洲</t>
  </si>
  <si>
    <t>澳大利亞 Australia</t>
  </si>
  <si>
    <t>紐西蘭 New Zealand</t>
  </si>
  <si>
    <t>大洋洲其他地區 Others</t>
  </si>
  <si>
    <t>大洋洲合計 Total</t>
  </si>
  <si>
    <t>非洲地區</t>
  </si>
  <si>
    <t>南非 S. Africa</t>
  </si>
  <si>
    <t>非洲其他地區 Others</t>
  </si>
  <si>
    <t>非洲合計 Total</t>
  </si>
  <si>
    <t>未列明 Unstated</t>
  </si>
  <si>
    <t>總計 Grand Total</t>
  </si>
  <si>
    <t>觀光
Leisure</t>
    <phoneticPr fontId="3" type="noConversion"/>
  </si>
  <si>
    <t>香港.澳門 HongKong. Macao</t>
    <phoneticPr fontId="2" type="noConversion"/>
  </si>
  <si>
    <t>俄羅斯 Russian Federation</t>
    <phoneticPr fontId="2" type="noConversion"/>
  </si>
  <si>
    <r>
      <t xml:space="preserve">合計
</t>
    </r>
    <r>
      <rPr>
        <b/>
        <sz val="9"/>
        <rFont val="Times New Roman"/>
        <family val="1"/>
      </rPr>
      <t>Total</t>
    </r>
    <phoneticPr fontId="3" type="noConversion"/>
  </si>
  <si>
    <t/>
  </si>
  <si>
    <t xml:space="preserve">  107年來臺旅客按目的分
  Visitor Arrivals by Purpose of Visit, 2018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</si>
</sst>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7" x14ac:knownFonts="1">
    <font>
      <sz val="12"/>
      <color theme="1"/>
      <name val="新細明體"/>
      <family val="2"/>
      <charset val="136"/>
      <scheme val="minor"/>
    </font>
    <font>
      <sz val="16"/>
      <name val="標楷體"/>
      <family val="4"/>
      <charset val="136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9"/>
      <name val="Times New Roman"/>
      <family val="1"/>
    </font>
    <font>
      <b/>
      <sz val="9"/>
      <name val="新細明體"/>
      <family val="1"/>
      <charset val="136"/>
    </font>
    <font>
      <b/>
      <sz val="9"/>
      <name val="Times New Roman"/>
      <family val="1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0" fillId="0" borderId="0" xfId="0" applyAlignment="1"/>
    <xf numFmtId="0" fontId="3" fillId="0" borderId="1" xfId="0" applyFont="1" applyBorder="1" applyAlignment="1"/>
    <xf numFmtId="176" fontId="3" fillId="0" borderId="1" xfId="0" applyNumberFormat="1" applyFont="1" applyBorder="1" applyAlignment="1"/>
    <xf numFmtId="0" fontId="5" fillId="0" borderId="1" xfId="0" applyFont="1" applyBorder="1" applyAlignment="1">
      <alignment horizontal="center" vertical="center" wrapText="1"/>
    </xf>
    <xf numFmtId="176" fontId="5" fillId="0" borderId="1" xfId="0" applyNumberFormat="1" applyFont="1" applyBorder="1" applyAlignment="1"/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textRotation="255"/>
    </xf>
    <xf numFmtId="0" fontId="3" fillId="0" borderId="5" xfId="0" applyFont="1" applyBorder="1" applyAlignment="1">
      <alignment horizontal="center" vertical="center" textRotation="255"/>
    </xf>
    <xf numFmtId="0" fontId="3" fillId="0" borderId="6" xfId="0" applyFont="1" applyBorder="1" applyAlignment="1">
      <alignment horizontal="center" vertical="center" textRotation="255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3" xfId="0" applyFont="1" applyBorder="1" applyAlignment="1"/>
    <xf numFmtId="0" fontId="3" fillId="0" borderId="4" xfId="0" applyFont="1" applyBorder="1" applyAlignment="1"/>
    <xf numFmtId="0" fontId="3" fillId="0" borderId="2" xfId="0" applyFont="1" applyBorder="1" applyAlignment="1">
      <alignment vertical="center" textRotation="255"/>
    </xf>
    <xf numFmtId="0" fontId="0" fillId="0" borderId="5" xfId="0" applyBorder="1" applyAlignment="1">
      <alignment vertical="center" textRotation="255"/>
    </xf>
    <xf numFmtId="0" fontId="0" fillId="0" borderId="6" xfId="0" applyBorder="1" applyAlignment="1">
      <alignment vertical="center" textRotation="255"/>
    </xf>
  </cellXfs>
  <cellStyles count="1">
    <cellStyle name="一般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323850</xdr:colOff>
      <xdr:row>0</xdr:row>
      <xdr:rowOff>466725</xdr:rowOff>
    </xdr:from>
    <xdr:to>
      <xdr:col>11</xdr:col>
      <xdr:colOff>476250</xdr:colOff>
      <xdr:row>0</xdr:row>
      <xdr:rowOff>819150</xdr:rowOff>
    </xdr:to>
    <xdr:sp macro="" textlink="">
      <xdr:nvSpPr>
        <xdr:cNvPr id="2" name="Text Box 5"/>
        <xdr:cNvSpPr txBox="1">
          <a:spLocks noChangeArrowheads="1"/>
        </xdr:cNvSpPr>
      </xdr:nvSpPr>
      <xdr:spPr bwMode="auto">
        <a:xfrm>
          <a:off x="7534275" y="466725"/>
          <a:ext cx="685800" cy="3524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9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單位</a:t>
          </a:r>
          <a:r>
            <a:rPr lang="en-US" altLang="zh-TW" sz="9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:</a:t>
          </a:r>
          <a:r>
            <a:rPr lang="zh-TW" altLang="en-US" sz="9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人次</a:t>
          </a:r>
        </a:p>
        <a:p>
          <a:pPr algn="l" rtl="0">
            <a:defRPr sz="1000"/>
          </a:pPr>
          <a:r>
            <a:rPr lang="en-US" altLang="zh-TW" sz="9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Unit: Persons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8"/>
  <sheetViews>
    <sheetView tabSelected="1" workbookViewId="0">
      <pane ySplit="2" topLeftCell="A3" activePane="bottomLeft" state="frozen"/>
      <selection pane="bottomLeft" activeCell="O12" sqref="O12"/>
    </sheetView>
  </sheetViews>
  <sheetFormatPr defaultRowHeight="16.2" x14ac:dyDescent="0.3"/>
  <cols>
    <col min="1" max="1" width="3.44140625" style="1" customWidth="1"/>
    <col min="2" max="2" width="3.77734375" style="1" customWidth="1"/>
    <col min="3" max="3" width="15.88671875" style="1" customWidth="1"/>
    <col min="4" max="4" width="10.6640625" style="1" customWidth="1"/>
    <col min="5" max="5" width="7" style="1" customWidth="1"/>
    <col min="6" max="6" width="7.44140625" style="1" customWidth="1"/>
    <col min="7" max="7" width="7.77734375" style="1" customWidth="1"/>
    <col min="8" max="8" width="9" style="1"/>
    <col min="9" max="9" width="6" style="1" customWidth="1"/>
    <col min="10" max="10" width="7.44140625" style="1" customWidth="1"/>
    <col min="11" max="11" width="7" style="1" customWidth="1"/>
    <col min="12" max="12" width="7.88671875" style="1" customWidth="1"/>
  </cols>
  <sheetData>
    <row r="1" spans="1:13" ht="66" customHeight="1" x14ac:dyDescent="0.3">
      <c r="A1" s="8" t="s">
        <v>63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</row>
    <row r="2" spans="1:13" ht="48.6" x14ac:dyDescent="0.3">
      <c r="A2" s="9" t="s">
        <v>0</v>
      </c>
      <c r="B2" s="9"/>
      <c r="C2" s="9"/>
      <c r="D2" s="4" t="s">
        <v>61</v>
      </c>
      <c r="E2" s="6" t="s">
        <v>1</v>
      </c>
      <c r="F2" s="6" t="s">
        <v>58</v>
      </c>
      <c r="G2" s="6" t="s">
        <v>2</v>
      </c>
      <c r="H2" s="6" t="s">
        <v>3</v>
      </c>
      <c r="I2" s="6" t="s">
        <v>4</v>
      </c>
      <c r="J2" s="6" t="s">
        <v>5</v>
      </c>
      <c r="K2" s="6" t="s">
        <v>6</v>
      </c>
      <c r="L2" s="6" t="s">
        <v>7</v>
      </c>
    </row>
    <row r="3" spans="1:13" ht="15" customHeight="1" x14ac:dyDescent="0.25">
      <c r="A3" s="10" t="s">
        <v>8</v>
      </c>
      <c r="B3" s="13" t="s">
        <v>59</v>
      </c>
      <c r="C3" s="14"/>
      <c r="D3" s="5">
        <v>1653654</v>
      </c>
      <c r="E3" s="3">
        <v>85575</v>
      </c>
      <c r="F3" s="3">
        <v>1432062</v>
      </c>
      <c r="G3" s="3">
        <v>44021</v>
      </c>
      <c r="H3" s="3">
        <v>7908</v>
      </c>
      <c r="I3" s="3">
        <v>4501</v>
      </c>
      <c r="J3" s="3">
        <v>207</v>
      </c>
      <c r="K3" s="3">
        <v>3797</v>
      </c>
      <c r="L3" s="3">
        <v>75583</v>
      </c>
      <c r="M3" s="7" t="s">
        <v>62</v>
      </c>
    </row>
    <row r="4" spans="1:13" ht="15" customHeight="1" x14ac:dyDescent="0.25">
      <c r="A4" s="11"/>
      <c r="B4" s="15" t="s">
        <v>9</v>
      </c>
      <c r="C4" s="16"/>
      <c r="D4" s="5">
        <v>2695615</v>
      </c>
      <c r="E4" s="3">
        <v>15512</v>
      </c>
      <c r="F4" s="3">
        <v>2045644</v>
      </c>
      <c r="G4" s="3">
        <v>58485</v>
      </c>
      <c r="H4" s="3">
        <v>560</v>
      </c>
      <c r="I4" s="3">
        <v>28984</v>
      </c>
      <c r="J4" s="3">
        <v>69</v>
      </c>
      <c r="K4" s="3">
        <v>24957</v>
      </c>
      <c r="L4" s="3">
        <v>521404</v>
      </c>
      <c r="M4" s="7" t="s">
        <v>62</v>
      </c>
    </row>
    <row r="5" spans="1:13" ht="15" customHeight="1" x14ac:dyDescent="0.25">
      <c r="A5" s="11"/>
      <c r="B5" s="15" t="s">
        <v>10</v>
      </c>
      <c r="C5" s="16"/>
      <c r="D5" s="5">
        <v>1969151</v>
      </c>
      <c r="E5" s="3">
        <v>252734</v>
      </c>
      <c r="F5" s="3">
        <v>1439450</v>
      </c>
      <c r="G5" s="3">
        <v>21149</v>
      </c>
      <c r="H5" s="3">
        <v>11353</v>
      </c>
      <c r="I5" s="3">
        <v>6243</v>
      </c>
      <c r="J5" s="3">
        <v>1570</v>
      </c>
      <c r="K5" s="3">
        <v>222</v>
      </c>
      <c r="L5" s="3">
        <v>236430</v>
      </c>
      <c r="M5" s="7" t="s">
        <v>62</v>
      </c>
    </row>
    <row r="6" spans="1:13" ht="15" customHeight="1" x14ac:dyDescent="0.25">
      <c r="A6" s="11"/>
      <c r="B6" s="15" t="s">
        <v>11</v>
      </c>
      <c r="C6" s="16"/>
      <c r="D6" s="5">
        <v>1019441</v>
      </c>
      <c r="E6" s="3">
        <v>56110</v>
      </c>
      <c r="F6" s="3">
        <v>823620</v>
      </c>
      <c r="G6" s="3">
        <v>17197</v>
      </c>
      <c r="H6" s="3">
        <v>6274</v>
      </c>
      <c r="I6" s="3">
        <v>6388</v>
      </c>
      <c r="J6" s="3">
        <v>3497</v>
      </c>
      <c r="K6" s="3">
        <v>67</v>
      </c>
      <c r="L6" s="3">
        <v>106288</v>
      </c>
      <c r="M6" s="7" t="s">
        <v>62</v>
      </c>
    </row>
    <row r="7" spans="1:13" ht="15" customHeight="1" x14ac:dyDescent="0.25">
      <c r="A7" s="11"/>
      <c r="B7" s="15" t="s">
        <v>12</v>
      </c>
      <c r="C7" s="16"/>
      <c r="D7" s="5">
        <v>38385</v>
      </c>
      <c r="E7" s="3">
        <v>8485</v>
      </c>
      <c r="F7" s="3">
        <v>4340</v>
      </c>
      <c r="G7" s="3">
        <v>1305</v>
      </c>
      <c r="H7" s="3">
        <v>1998</v>
      </c>
      <c r="I7" s="3">
        <v>927</v>
      </c>
      <c r="J7" s="3">
        <v>701</v>
      </c>
      <c r="K7" s="3">
        <v>22</v>
      </c>
      <c r="L7" s="3">
        <v>20607</v>
      </c>
      <c r="M7" s="7" t="s">
        <v>62</v>
      </c>
    </row>
    <row r="8" spans="1:13" ht="15" customHeight="1" x14ac:dyDescent="0.25">
      <c r="A8" s="11"/>
      <c r="B8" s="15" t="s">
        <v>13</v>
      </c>
      <c r="C8" s="16"/>
      <c r="D8" s="5">
        <v>22442</v>
      </c>
      <c r="E8" s="3">
        <v>7446</v>
      </c>
      <c r="F8" s="3">
        <v>6645</v>
      </c>
      <c r="G8" s="3">
        <v>713</v>
      </c>
      <c r="H8" s="3">
        <v>811</v>
      </c>
      <c r="I8" s="3">
        <v>220</v>
      </c>
      <c r="J8" s="3">
        <v>377</v>
      </c>
      <c r="K8" s="3">
        <v>40</v>
      </c>
      <c r="L8" s="3">
        <v>6190</v>
      </c>
      <c r="M8" s="7" t="s">
        <v>62</v>
      </c>
    </row>
    <row r="9" spans="1:13" ht="15" customHeight="1" x14ac:dyDescent="0.25">
      <c r="A9" s="11"/>
      <c r="B9" s="17" t="s">
        <v>14</v>
      </c>
      <c r="C9" s="2" t="s">
        <v>15</v>
      </c>
      <c r="D9" s="5">
        <v>526129</v>
      </c>
      <c r="E9" s="3">
        <v>21423</v>
      </c>
      <c r="F9" s="3">
        <v>378371</v>
      </c>
      <c r="G9" s="3">
        <v>16581</v>
      </c>
      <c r="H9" s="3">
        <v>5045</v>
      </c>
      <c r="I9" s="3">
        <v>2145</v>
      </c>
      <c r="J9" s="3">
        <v>1659</v>
      </c>
      <c r="K9" s="3">
        <v>1068</v>
      </c>
      <c r="L9" s="3">
        <v>99837</v>
      </c>
      <c r="M9" s="7" t="s">
        <v>62</v>
      </c>
    </row>
    <row r="10" spans="1:13" ht="15" customHeight="1" x14ac:dyDescent="0.25">
      <c r="A10" s="11"/>
      <c r="B10" s="18"/>
      <c r="C10" s="2" t="s">
        <v>16</v>
      </c>
      <c r="D10" s="5">
        <v>427222</v>
      </c>
      <c r="E10" s="3">
        <v>45637</v>
      </c>
      <c r="F10" s="3">
        <v>314229</v>
      </c>
      <c r="G10" s="3">
        <v>14812</v>
      </c>
      <c r="H10" s="3">
        <v>4860</v>
      </c>
      <c r="I10" s="3">
        <v>1400</v>
      </c>
      <c r="J10" s="3">
        <v>911</v>
      </c>
      <c r="K10" s="3">
        <v>206</v>
      </c>
      <c r="L10" s="3">
        <v>45167</v>
      </c>
      <c r="M10" s="7" t="s">
        <v>62</v>
      </c>
    </row>
    <row r="11" spans="1:13" ht="15" customHeight="1" x14ac:dyDescent="0.25">
      <c r="A11" s="11"/>
      <c r="B11" s="18"/>
      <c r="C11" s="2" t="s">
        <v>17</v>
      </c>
      <c r="D11" s="5">
        <v>210985</v>
      </c>
      <c r="E11" s="3">
        <v>4197</v>
      </c>
      <c r="F11" s="3">
        <v>49597</v>
      </c>
      <c r="G11" s="3">
        <v>9360</v>
      </c>
      <c r="H11" s="3">
        <v>2376</v>
      </c>
      <c r="I11" s="3">
        <v>2797</v>
      </c>
      <c r="J11" s="3">
        <v>910</v>
      </c>
      <c r="K11" s="3">
        <v>749</v>
      </c>
      <c r="L11" s="3">
        <v>140999</v>
      </c>
      <c r="M11" s="7" t="s">
        <v>62</v>
      </c>
    </row>
    <row r="12" spans="1:13" ht="15" customHeight="1" x14ac:dyDescent="0.25">
      <c r="A12" s="11"/>
      <c r="B12" s="18"/>
      <c r="C12" s="2" t="s">
        <v>18</v>
      </c>
      <c r="D12" s="5">
        <v>419105</v>
      </c>
      <c r="E12" s="3">
        <v>8549</v>
      </c>
      <c r="F12" s="3">
        <v>211138</v>
      </c>
      <c r="G12" s="3">
        <v>15877</v>
      </c>
      <c r="H12" s="3">
        <v>5799</v>
      </c>
      <c r="I12" s="3">
        <v>1412</v>
      </c>
      <c r="J12" s="3">
        <v>695</v>
      </c>
      <c r="K12" s="3">
        <v>765</v>
      </c>
      <c r="L12" s="3">
        <v>174870</v>
      </c>
      <c r="M12" s="7" t="s">
        <v>62</v>
      </c>
    </row>
    <row r="13" spans="1:13" ht="15" customHeight="1" x14ac:dyDescent="0.25">
      <c r="A13" s="11"/>
      <c r="B13" s="18"/>
      <c r="C13" s="2" t="s">
        <v>19</v>
      </c>
      <c r="D13" s="5">
        <v>320008</v>
      </c>
      <c r="E13" s="3">
        <v>11536</v>
      </c>
      <c r="F13" s="3">
        <v>214725</v>
      </c>
      <c r="G13" s="3">
        <v>9187</v>
      </c>
      <c r="H13" s="3">
        <v>3358</v>
      </c>
      <c r="I13" s="3">
        <v>2514</v>
      </c>
      <c r="J13" s="3">
        <v>1285</v>
      </c>
      <c r="K13" s="3">
        <v>102</v>
      </c>
      <c r="L13" s="3">
        <v>77301</v>
      </c>
      <c r="M13" s="7" t="s">
        <v>62</v>
      </c>
    </row>
    <row r="14" spans="1:13" ht="15" customHeight="1" x14ac:dyDescent="0.25">
      <c r="A14" s="11"/>
      <c r="B14" s="18"/>
      <c r="C14" s="2" t="s">
        <v>20</v>
      </c>
      <c r="D14" s="5">
        <v>490774</v>
      </c>
      <c r="E14" s="3">
        <v>6240</v>
      </c>
      <c r="F14" s="3">
        <v>193793</v>
      </c>
      <c r="G14" s="3">
        <v>50911</v>
      </c>
      <c r="H14" s="3">
        <v>1998</v>
      </c>
      <c r="I14" s="3">
        <v>2844</v>
      </c>
      <c r="J14" s="3">
        <v>727</v>
      </c>
      <c r="K14" s="3">
        <v>203</v>
      </c>
      <c r="L14" s="3">
        <v>234058</v>
      </c>
      <c r="M14" s="7" t="s">
        <v>62</v>
      </c>
    </row>
    <row r="15" spans="1:13" ht="15" customHeight="1" x14ac:dyDescent="0.25">
      <c r="A15" s="11"/>
      <c r="B15" s="18"/>
      <c r="C15" s="2" t="s">
        <v>21</v>
      </c>
      <c r="D15" s="5">
        <v>35896</v>
      </c>
      <c r="E15" s="3">
        <f t="shared" ref="E15:L15" si="0">E16-E9-E10-E11-E12-E13-E14</f>
        <v>849</v>
      </c>
      <c r="F15" s="3">
        <f t="shared" si="0"/>
        <v>19546</v>
      </c>
      <c r="G15" s="3">
        <f t="shared" si="0"/>
        <v>2118</v>
      </c>
      <c r="H15" s="3">
        <f t="shared" si="0"/>
        <v>371</v>
      </c>
      <c r="I15" s="3">
        <f t="shared" si="0"/>
        <v>230</v>
      </c>
      <c r="J15" s="3">
        <f t="shared" si="0"/>
        <v>153</v>
      </c>
      <c r="K15" s="3">
        <f t="shared" si="0"/>
        <v>825</v>
      </c>
      <c r="L15" s="3">
        <f t="shared" si="0"/>
        <v>11804</v>
      </c>
      <c r="M15" s="7" t="s">
        <v>62</v>
      </c>
    </row>
    <row r="16" spans="1:13" ht="15" customHeight="1" x14ac:dyDescent="0.25">
      <c r="A16" s="11"/>
      <c r="B16" s="19"/>
      <c r="C16" s="2" t="s">
        <v>22</v>
      </c>
      <c r="D16" s="5">
        <v>2430119</v>
      </c>
      <c r="E16" s="3">
        <v>98431</v>
      </c>
      <c r="F16" s="3">
        <v>1381399</v>
      </c>
      <c r="G16" s="3">
        <v>118846</v>
      </c>
      <c r="H16" s="3">
        <v>23807</v>
      </c>
      <c r="I16" s="3">
        <v>13342</v>
      </c>
      <c r="J16" s="3">
        <v>6340</v>
      </c>
      <c r="K16" s="3">
        <v>3918</v>
      </c>
      <c r="L16" s="3">
        <v>784036</v>
      </c>
      <c r="M16" s="7" t="s">
        <v>62</v>
      </c>
    </row>
    <row r="17" spans="1:13" ht="15" customHeight="1" x14ac:dyDescent="0.25">
      <c r="A17" s="11"/>
      <c r="B17" s="15" t="s">
        <v>23</v>
      </c>
      <c r="C17" s="16"/>
      <c r="D17" s="5">
        <v>16954</v>
      </c>
      <c r="E17" s="3">
        <f t="shared" ref="E17:L17" si="1">E18-E16-E3-E4-E5-E6-E7-E8</f>
        <v>2467</v>
      </c>
      <c r="F17" s="3">
        <f t="shared" si="1"/>
        <v>4492</v>
      </c>
      <c r="G17" s="3">
        <f t="shared" si="1"/>
        <v>847</v>
      </c>
      <c r="H17" s="3">
        <f t="shared" si="1"/>
        <v>1090</v>
      </c>
      <c r="I17" s="3">
        <f t="shared" si="1"/>
        <v>448</v>
      </c>
      <c r="J17" s="3">
        <f t="shared" si="1"/>
        <v>407</v>
      </c>
      <c r="K17" s="3">
        <f t="shared" si="1"/>
        <v>250</v>
      </c>
      <c r="L17" s="3">
        <f t="shared" si="1"/>
        <v>6953</v>
      </c>
      <c r="M17" s="7" t="s">
        <v>62</v>
      </c>
    </row>
    <row r="18" spans="1:13" ht="15" customHeight="1" x14ac:dyDescent="0.25">
      <c r="A18" s="12"/>
      <c r="B18" s="15" t="s">
        <v>24</v>
      </c>
      <c r="C18" s="16"/>
      <c r="D18" s="5">
        <v>9845761</v>
      </c>
      <c r="E18" s="3">
        <v>526760</v>
      </c>
      <c r="F18" s="3">
        <v>7137652</v>
      </c>
      <c r="G18" s="3">
        <v>262563</v>
      </c>
      <c r="H18" s="3">
        <v>53801</v>
      </c>
      <c r="I18" s="3">
        <v>61053</v>
      </c>
      <c r="J18" s="3">
        <v>13168</v>
      </c>
      <c r="K18" s="3">
        <v>33273</v>
      </c>
      <c r="L18" s="3">
        <v>1757491</v>
      </c>
      <c r="M18" s="7" t="s">
        <v>62</v>
      </c>
    </row>
    <row r="19" spans="1:13" ht="15" customHeight="1" x14ac:dyDescent="0.25">
      <c r="A19" s="17" t="s">
        <v>25</v>
      </c>
      <c r="B19" s="15" t="s">
        <v>26</v>
      </c>
      <c r="C19" s="16"/>
      <c r="D19" s="5">
        <v>128456</v>
      </c>
      <c r="E19" s="3">
        <v>8302</v>
      </c>
      <c r="F19" s="3">
        <v>67146</v>
      </c>
      <c r="G19" s="3">
        <v>19375</v>
      </c>
      <c r="H19" s="3">
        <v>1000</v>
      </c>
      <c r="I19" s="3">
        <v>519</v>
      </c>
      <c r="J19" s="3">
        <v>130</v>
      </c>
      <c r="K19" s="3">
        <v>135</v>
      </c>
      <c r="L19" s="3">
        <v>31849</v>
      </c>
      <c r="M19" s="7" t="s">
        <v>62</v>
      </c>
    </row>
    <row r="20" spans="1:13" ht="15" customHeight="1" x14ac:dyDescent="0.25">
      <c r="A20" s="18"/>
      <c r="B20" s="15" t="s">
        <v>27</v>
      </c>
      <c r="C20" s="16"/>
      <c r="D20" s="5">
        <v>580072</v>
      </c>
      <c r="E20" s="3">
        <v>99865</v>
      </c>
      <c r="F20" s="3">
        <v>198761</v>
      </c>
      <c r="G20" s="3">
        <v>154319</v>
      </c>
      <c r="H20" s="3">
        <v>7084</v>
      </c>
      <c r="I20" s="3">
        <v>4169</v>
      </c>
      <c r="J20" s="3">
        <v>545</v>
      </c>
      <c r="K20" s="3">
        <v>503</v>
      </c>
      <c r="L20" s="3">
        <v>114826</v>
      </c>
      <c r="M20" s="7" t="s">
        <v>62</v>
      </c>
    </row>
    <row r="21" spans="1:13" ht="15" customHeight="1" x14ac:dyDescent="0.25">
      <c r="A21" s="18"/>
      <c r="B21" s="15" t="s">
        <v>28</v>
      </c>
      <c r="C21" s="16"/>
      <c r="D21" s="5">
        <v>4334</v>
      </c>
      <c r="E21" s="3">
        <v>823</v>
      </c>
      <c r="F21" s="3">
        <v>932</v>
      </c>
      <c r="G21" s="3">
        <v>211</v>
      </c>
      <c r="H21" s="3">
        <v>117</v>
      </c>
      <c r="I21" s="3">
        <v>140</v>
      </c>
      <c r="J21" s="3">
        <v>44</v>
      </c>
      <c r="K21" s="3">
        <v>2</v>
      </c>
      <c r="L21" s="3">
        <v>2065</v>
      </c>
      <c r="M21" s="7" t="s">
        <v>62</v>
      </c>
    </row>
    <row r="22" spans="1:13" ht="15" customHeight="1" x14ac:dyDescent="0.25">
      <c r="A22" s="18"/>
      <c r="B22" s="15" t="s">
        <v>29</v>
      </c>
      <c r="C22" s="16"/>
      <c r="D22" s="5">
        <v>5042</v>
      </c>
      <c r="E22" s="3">
        <v>1125</v>
      </c>
      <c r="F22" s="3">
        <v>1105</v>
      </c>
      <c r="G22" s="3">
        <v>466</v>
      </c>
      <c r="H22" s="3">
        <v>158</v>
      </c>
      <c r="I22" s="3">
        <v>75</v>
      </c>
      <c r="J22" s="3">
        <v>51</v>
      </c>
      <c r="K22" s="3">
        <v>2</v>
      </c>
      <c r="L22" s="3">
        <v>2060</v>
      </c>
      <c r="M22" s="7" t="s">
        <v>62</v>
      </c>
    </row>
    <row r="23" spans="1:13" ht="15" customHeight="1" x14ac:dyDescent="0.25">
      <c r="A23" s="18"/>
      <c r="B23" s="15" t="s">
        <v>30</v>
      </c>
      <c r="C23" s="16"/>
      <c r="D23" s="5">
        <v>1459</v>
      </c>
      <c r="E23" s="3">
        <v>212</v>
      </c>
      <c r="F23" s="3">
        <v>301</v>
      </c>
      <c r="G23" s="3">
        <v>137</v>
      </c>
      <c r="H23" s="3">
        <v>46</v>
      </c>
      <c r="I23" s="3">
        <v>36</v>
      </c>
      <c r="J23" s="3">
        <v>18</v>
      </c>
      <c r="K23" s="3">
        <v>0</v>
      </c>
      <c r="L23" s="3">
        <v>709</v>
      </c>
      <c r="M23" s="7" t="s">
        <v>62</v>
      </c>
    </row>
    <row r="24" spans="1:13" ht="15" customHeight="1" x14ac:dyDescent="0.25">
      <c r="A24" s="18"/>
      <c r="B24" s="15" t="s">
        <v>31</v>
      </c>
      <c r="C24" s="16"/>
      <c r="D24" s="5">
        <v>13115</v>
      </c>
      <c r="E24" s="3">
        <f t="shared" ref="E24:L24" si="2">E25-E19-E20-E21-E22-E23</f>
        <v>1504</v>
      </c>
      <c r="F24" s="3">
        <f t="shared" si="2"/>
        <v>2639</v>
      </c>
      <c r="G24" s="3">
        <f t="shared" si="2"/>
        <v>1249</v>
      </c>
      <c r="H24" s="3">
        <f t="shared" si="2"/>
        <v>411</v>
      </c>
      <c r="I24" s="3">
        <f t="shared" si="2"/>
        <v>632</v>
      </c>
      <c r="J24" s="3">
        <f t="shared" si="2"/>
        <v>180</v>
      </c>
      <c r="K24" s="3">
        <f t="shared" si="2"/>
        <v>6</v>
      </c>
      <c r="L24" s="3">
        <f t="shared" si="2"/>
        <v>6494</v>
      </c>
      <c r="M24" s="7" t="s">
        <v>62</v>
      </c>
    </row>
    <row r="25" spans="1:13" ht="15" customHeight="1" x14ac:dyDescent="0.25">
      <c r="A25" s="19"/>
      <c r="B25" s="15" t="s">
        <v>32</v>
      </c>
      <c r="C25" s="16"/>
      <c r="D25" s="5">
        <v>732478</v>
      </c>
      <c r="E25" s="3">
        <v>111831</v>
      </c>
      <c r="F25" s="3">
        <v>270884</v>
      </c>
      <c r="G25" s="3">
        <v>175757</v>
      </c>
      <c r="H25" s="3">
        <v>8816</v>
      </c>
      <c r="I25" s="3">
        <v>5571</v>
      </c>
      <c r="J25" s="3">
        <v>968</v>
      </c>
      <c r="K25" s="3">
        <v>648</v>
      </c>
      <c r="L25" s="3">
        <v>158003</v>
      </c>
      <c r="M25" s="7" t="s">
        <v>62</v>
      </c>
    </row>
    <row r="26" spans="1:13" ht="15" customHeight="1" x14ac:dyDescent="0.25">
      <c r="A26" s="17" t="s">
        <v>33</v>
      </c>
      <c r="B26" s="15" t="s">
        <v>34</v>
      </c>
      <c r="C26" s="16"/>
      <c r="D26" s="5">
        <v>7845</v>
      </c>
      <c r="E26" s="3">
        <v>2153</v>
      </c>
      <c r="F26" s="3">
        <v>2699</v>
      </c>
      <c r="G26" s="3">
        <v>612</v>
      </c>
      <c r="H26" s="3">
        <v>207</v>
      </c>
      <c r="I26" s="3">
        <v>368</v>
      </c>
      <c r="J26" s="3">
        <v>28</v>
      </c>
      <c r="K26" s="3">
        <v>5</v>
      </c>
      <c r="L26" s="3">
        <v>1773</v>
      </c>
      <c r="M26" s="7" t="s">
        <v>62</v>
      </c>
    </row>
    <row r="27" spans="1:13" ht="15" customHeight="1" x14ac:dyDescent="0.25">
      <c r="A27" s="18"/>
      <c r="B27" s="15" t="s">
        <v>35</v>
      </c>
      <c r="C27" s="16"/>
      <c r="D27" s="5">
        <v>52687</v>
      </c>
      <c r="E27" s="3">
        <v>9888</v>
      </c>
      <c r="F27" s="3">
        <v>17954</v>
      </c>
      <c r="G27" s="3">
        <v>5875</v>
      </c>
      <c r="H27" s="3">
        <v>1058</v>
      </c>
      <c r="I27" s="3">
        <v>2707</v>
      </c>
      <c r="J27" s="3">
        <v>309</v>
      </c>
      <c r="K27" s="3">
        <v>21</v>
      </c>
      <c r="L27" s="3">
        <v>14875</v>
      </c>
      <c r="M27" s="7" t="s">
        <v>62</v>
      </c>
    </row>
    <row r="28" spans="1:13" ht="15" customHeight="1" x14ac:dyDescent="0.25">
      <c r="A28" s="18"/>
      <c r="B28" s="15" t="s">
        <v>36</v>
      </c>
      <c r="C28" s="16"/>
      <c r="D28" s="5">
        <v>65330</v>
      </c>
      <c r="E28" s="3">
        <v>20387</v>
      </c>
      <c r="F28" s="3">
        <v>23887</v>
      </c>
      <c r="G28" s="3">
        <v>4051</v>
      </c>
      <c r="H28" s="3">
        <v>1254</v>
      </c>
      <c r="I28" s="3">
        <v>1835</v>
      </c>
      <c r="J28" s="3">
        <v>272</v>
      </c>
      <c r="K28" s="3">
        <v>19</v>
      </c>
      <c r="L28" s="3">
        <v>13625</v>
      </c>
      <c r="M28" s="7" t="s">
        <v>62</v>
      </c>
    </row>
    <row r="29" spans="1:13" ht="15" customHeight="1" x14ac:dyDescent="0.25">
      <c r="A29" s="18"/>
      <c r="B29" s="15" t="s">
        <v>37</v>
      </c>
      <c r="C29" s="16"/>
      <c r="D29" s="5">
        <v>19577</v>
      </c>
      <c r="E29" s="3">
        <v>7216</v>
      </c>
      <c r="F29" s="3">
        <v>4493</v>
      </c>
      <c r="G29" s="3">
        <v>1060</v>
      </c>
      <c r="H29" s="3">
        <v>631</v>
      </c>
      <c r="I29" s="3">
        <v>480</v>
      </c>
      <c r="J29" s="3">
        <v>279</v>
      </c>
      <c r="K29" s="3">
        <v>5</v>
      </c>
      <c r="L29" s="3">
        <v>5413</v>
      </c>
      <c r="M29" s="7" t="s">
        <v>62</v>
      </c>
    </row>
    <row r="30" spans="1:13" ht="15" customHeight="1" x14ac:dyDescent="0.25">
      <c r="A30" s="18"/>
      <c r="B30" s="15" t="s">
        <v>38</v>
      </c>
      <c r="C30" s="16"/>
      <c r="D30" s="5">
        <v>25835</v>
      </c>
      <c r="E30" s="3">
        <v>7864</v>
      </c>
      <c r="F30" s="3">
        <v>10079</v>
      </c>
      <c r="G30" s="3">
        <v>1523</v>
      </c>
      <c r="H30" s="3">
        <v>407</v>
      </c>
      <c r="I30" s="3">
        <v>679</v>
      </c>
      <c r="J30" s="3">
        <v>90</v>
      </c>
      <c r="K30" s="3">
        <v>6</v>
      </c>
      <c r="L30" s="3">
        <v>5187</v>
      </c>
      <c r="M30" s="7" t="s">
        <v>62</v>
      </c>
    </row>
    <row r="31" spans="1:13" ht="15" customHeight="1" x14ac:dyDescent="0.25">
      <c r="A31" s="18"/>
      <c r="B31" s="15" t="s">
        <v>39</v>
      </c>
      <c r="C31" s="16"/>
      <c r="D31" s="5">
        <v>11239</v>
      </c>
      <c r="E31" s="3">
        <v>2922</v>
      </c>
      <c r="F31" s="3">
        <v>4535</v>
      </c>
      <c r="G31" s="3">
        <v>973</v>
      </c>
      <c r="H31" s="3">
        <v>210</v>
      </c>
      <c r="I31" s="3">
        <v>191</v>
      </c>
      <c r="J31" s="3">
        <v>47</v>
      </c>
      <c r="K31" s="3">
        <v>5</v>
      </c>
      <c r="L31" s="3">
        <v>2356</v>
      </c>
      <c r="M31" s="7" t="s">
        <v>62</v>
      </c>
    </row>
    <row r="32" spans="1:13" ht="15" customHeight="1" x14ac:dyDescent="0.25">
      <c r="A32" s="18"/>
      <c r="B32" s="15" t="s">
        <v>40</v>
      </c>
      <c r="C32" s="16"/>
      <c r="D32" s="5">
        <v>13006</v>
      </c>
      <c r="E32" s="3">
        <v>2696</v>
      </c>
      <c r="F32" s="3">
        <v>4505</v>
      </c>
      <c r="G32" s="3">
        <v>1109</v>
      </c>
      <c r="H32" s="3">
        <v>346</v>
      </c>
      <c r="I32" s="3">
        <v>514</v>
      </c>
      <c r="J32" s="3">
        <v>161</v>
      </c>
      <c r="K32" s="3">
        <v>3</v>
      </c>
      <c r="L32" s="3">
        <v>3672</v>
      </c>
      <c r="M32" s="7" t="s">
        <v>62</v>
      </c>
    </row>
    <row r="33" spans="1:13" ht="15" customHeight="1" x14ac:dyDescent="0.25">
      <c r="A33" s="18"/>
      <c r="B33" s="15" t="s">
        <v>41</v>
      </c>
      <c r="C33" s="16"/>
      <c r="D33" s="5">
        <v>71030</v>
      </c>
      <c r="E33" s="3">
        <v>13255</v>
      </c>
      <c r="F33" s="3">
        <v>26888</v>
      </c>
      <c r="G33" s="3">
        <v>5578</v>
      </c>
      <c r="H33" s="3">
        <v>1349</v>
      </c>
      <c r="I33" s="3">
        <v>416</v>
      </c>
      <c r="J33" s="3">
        <v>289</v>
      </c>
      <c r="K33" s="3">
        <v>44</v>
      </c>
      <c r="L33" s="3">
        <v>23211</v>
      </c>
      <c r="M33" s="7" t="s">
        <v>62</v>
      </c>
    </row>
    <row r="34" spans="1:13" ht="15" customHeight="1" x14ac:dyDescent="0.25">
      <c r="A34" s="18"/>
      <c r="B34" s="15" t="s">
        <v>42</v>
      </c>
      <c r="C34" s="16"/>
      <c r="D34" s="5">
        <v>9261</v>
      </c>
      <c r="E34" s="3">
        <v>2393</v>
      </c>
      <c r="F34" s="3">
        <v>3655</v>
      </c>
      <c r="G34" s="3">
        <v>825</v>
      </c>
      <c r="H34" s="3">
        <v>129</v>
      </c>
      <c r="I34" s="3">
        <v>239</v>
      </c>
      <c r="J34" s="3">
        <v>32</v>
      </c>
      <c r="K34" s="3">
        <v>1</v>
      </c>
      <c r="L34" s="3">
        <v>1987</v>
      </c>
      <c r="M34" s="7" t="s">
        <v>62</v>
      </c>
    </row>
    <row r="35" spans="1:13" ht="15" customHeight="1" x14ac:dyDescent="0.25">
      <c r="A35" s="18"/>
      <c r="B35" s="15" t="s">
        <v>43</v>
      </c>
      <c r="C35" s="16"/>
      <c r="D35" s="5">
        <v>1755</v>
      </c>
      <c r="E35" s="3">
        <v>569</v>
      </c>
      <c r="F35" s="3">
        <v>312</v>
      </c>
      <c r="G35" s="3">
        <v>41</v>
      </c>
      <c r="H35" s="3">
        <v>61</v>
      </c>
      <c r="I35" s="3">
        <v>14</v>
      </c>
      <c r="J35" s="3">
        <v>19</v>
      </c>
      <c r="K35" s="3">
        <v>1</v>
      </c>
      <c r="L35" s="3">
        <v>738</v>
      </c>
      <c r="M35" s="7" t="s">
        <v>62</v>
      </c>
    </row>
    <row r="36" spans="1:13" ht="15" customHeight="1" x14ac:dyDescent="0.25">
      <c r="A36" s="18"/>
      <c r="B36" s="15" t="s">
        <v>44</v>
      </c>
      <c r="C36" s="16"/>
      <c r="D36" s="5">
        <v>9206</v>
      </c>
      <c r="E36" s="3">
        <v>2443</v>
      </c>
      <c r="F36" s="3">
        <v>3319</v>
      </c>
      <c r="G36" s="3">
        <v>676</v>
      </c>
      <c r="H36" s="3">
        <v>194</v>
      </c>
      <c r="I36" s="3">
        <v>351</v>
      </c>
      <c r="J36" s="3">
        <v>40</v>
      </c>
      <c r="K36" s="3">
        <v>2</v>
      </c>
      <c r="L36" s="3">
        <v>2181</v>
      </c>
      <c r="M36" s="7" t="s">
        <v>62</v>
      </c>
    </row>
    <row r="37" spans="1:13" ht="15" customHeight="1" x14ac:dyDescent="0.25">
      <c r="A37" s="18"/>
      <c r="B37" s="15" t="s">
        <v>60</v>
      </c>
      <c r="C37" s="16"/>
      <c r="D37" s="5">
        <v>10394</v>
      </c>
      <c r="E37" s="3">
        <v>2307</v>
      </c>
      <c r="F37" s="3">
        <v>2386</v>
      </c>
      <c r="G37" s="3">
        <v>291</v>
      </c>
      <c r="H37" s="3">
        <v>375</v>
      </c>
      <c r="I37" s="3">
        <v>168</v>
      </c>
      <c r="J37" s="3">
        <v>368</v>
      </c>
      <c r="K37" s="3">
        <v>7</v>
      </c>
      <c r="L37" s="3">
        <v>4492</v>
      </c>
      <c r="M37" s="7" t="s">
        <v>62</v>
      </c>
    </row>
    <row r="38" spans="1:13" ht="15" customHeight="1" x14ac:dyDescent="0.25">
      <c r="A38" s="18"/>
      <c r="B38" s="15" t="s">
        <v>45</v>
      </c>
      <c r="C38" s="16"/>
      <c r="D38" s="5">
        <v>52929</v>
      </c>
      <c r="E38" s="3">
        <f t="shared" ref="E38:L38" si="3">E39-E26-E27-E28-E29-E30-E31-E32-E33-E34-E35-E36-E37</f>
        <v>10821</v>
      </c>
      <c r="F38" s="3">
        <f t="shared" si="3"/>
        <v>19222</v>
      </c>
      <c r="G38" s="3">
        <f t="shared" si="3"/>
        <v>2242</v>
      </c>
      <c r="H38" s="3">
        <f t="shared" si="3"/>
        <v>1430</v>
      </c>
      <c r="I38" s="3">
        <f t="shared" si="3"/>
        <v>1331</v>
      </c>
      <c r="J38" s="3">
        <f t="shared" si="3"/>
        <v>659</v>
      </c>
      <c r="K38" s="3">
        <f t="shared" si="3"/>
        <v>28</v>
      </c>
      <c r="L38" s="3">
        <f t="shared" si="3"/>
        <v>17196</v>
      </c>
      <c r="M38" s="7" t="s">
        <v>62</v>
      </c>
    </row>
    <row r="39" spans="1:13" ht="15" customHeight="1" x14ac:dyDescent="0.25">
      <c r="A39" s="19"/>
      <c r="B39" s="15" t="s">
        <v>46</v>
      </c>
      <c r="C39" s="16"/>
      <c r="D39" s="5">
        <v>350094</v>
      </c>
      <c r="E39" s="3">
        <v>84914</v>
      </c>
      <c r="F39" s="3">
        <v>123934</v>
      </c>
      <c r="G39" s="3">
        <v>24856</v>
      </c>
      <c r="H39" s="3">
        <v>7651</v>
      </c>
      <c r="I39" s="3">
        <v>9293</v>
      </c>
      <c r="J39" s="3">
        <v>2593</v>
      </c>
      <c r="K39" s="3">
        <v>147</v>
      </c>
      <c r="L39" s="3">
        <v>96706</v>
      </c>
      <c r="M39" s="7" t="s">
        <v>62</v>
      </c>
    </row>
    <row r="40" spans="1:13" ht="15" customHeight="1" x14ac:dyDescent="0.25">
      <c r="A40" s="17" t="s">
        <v>47</v>
      </c>
      <c r="B40" s="15" t="s">
        <v>48</v>
      </c>
      <c r="C40" s="16"/>
      <c r="D40" s="5">
        <v>102541</v>
      </c>
      <c r="E40" s="3">
        <v>9579</v>
      </c>
      <c r="F40" s="3">
        <v>51785</v>
      </c>
      <c r="G40" s="3">
        <v>15070</v>
      </c>
      <c r="H40" s="3">
        <v>2241</v>
      </c>
      <c r="I40" s="3">
        <v>480</v>
      </c>
      <c r="J40" s="3">
        <v>323</v>
      </c>
      <c r="K40" s="3">
        <v>113</v>
      </c>
      <c r="L40" s="3">
        <v>22950</v>
      </c>
      <c r="M40" s="7" t="s">
        <v>62</v>
      </c>
    </row>
    <row r="41" spans="1:13" ht="15" customHeight="1" x14ac:dyDescent="0.25">
      <c r="A41" s="18"/>
      <c r="B41" s="15" t="s">
        <v>49</v>
      </c>
      <c r="C41" s="16"/>
      <c r="D41" s="5">
        <v>16362</v>
      </c>
      <c r="E41" s="3">
        <v>1938</v>
      </c>
      <c r="F41" s="3">
        <v>6552</v>
      </c>
      <c r="G41" s="3">
        <v>3601</v>
      </c>
      <c r="H41" s="3">
        <v>420</v>
      </c>
      <c r="I41" s="3">
        <v>107</v>
      </c>
      <c r="J41" s="3">
        <v>80</v>
      </c>
      <c r="K41" s="3">
        <v>19</v>
      </c>
      <c r="L41" s="3">
        <v>3645</v>
      </c>
      <c r="M41" s="7" t="s">
        <v>62</v>
      </c>
    </row>
    <row r="42" spans="1:13" ht="15" customHeight="1" x14ac:dyDescent="0.25">
      <c r="A42" s="18"/>
      <c r="B42" s="15" t="s">
        <v>50</v>
      </c>
      <c r="C42" s="16"/>
      <c r="D42" s="5">
        <v>2794</v>
      </c>
      <c r="E42" s="3">
        <f t="shared" ref="E42:L42" si="4">E43-E40-E41</f>
        <v>290</v>
      </c>
      <c r="F42" s="3">
        <f t="shared" si="4"/>
        <v>718</v>
      </c>
      <c r="G42" s="3">
        <f t="shared" si="4"/>
        <v>150</v>
      </c>
      <c r="H42" s="3">
        <f t="shared" si="4"/>
        <v>158</v>
      </c>
      <c r="I42" s="3">
        <f t="shared" si="4"/>
        <v>123</v>
      </c>
      <c r="J42" s="3">
        <f t="shared" si="4"/>
        <v>15</v>
      </c>
      <c r="K42" s="3">
        <f t="shared" si="4"/>
        <v>481</v>
      </c>
      <c r="L42" s="3">
        <f t="shared" si="4"/>
        <v>859</v>
      </c>
      <c r="M42" s="7" t="s">
        <v>62</v>
      </c>
    </row>
    <row r="43" spans="1:13" ht="15" customHeight="1" x14ac:dyDescent="0.25">
      <c r="A43" s="19"/>
      <c r="B43" s="15" t="s">
        <v>51</v>
      </c>
      <c r="C43" s="16"/>
      <c r="D43" s="5">
        <v>121697</v>
      </c>
      <c r="E43" s="3">
        <v>11807</v>
      </c>
      <c r="F43" s="3">
        <v>59055</v>
      </c>
      <c r="G43" s="3">
        <v>18821</v>
      </c>
      <c r="H43" s="3">
        <v>2819</v>
      </c>
      <c r="I43" s="3">
        <v>710</v>
      </c>
      <c r="J43" s="3">
        <v>418</v>
      </c>
      <c r="K43" s="3">
        <v>613</v>
      </c>
      <c r="L43" s="3">
        <v>27454</v>
      </c>
      <c r="M43" s="7" t="s">
        <v>62</v>
      </c>
    </row>
    <row r="44" spans="1:13" x14ac:dyDescent="0.25">
      <c r="A44" s="17" t="s">
        <v>52</v>
      </c>
      <c r="B44" s="15" t="s">
        <v>53</v>
      </c>
      <c r="C44" s="16"/>
      <c r="D44" s="5">
        <v>5596</v>
      </c>
      <c r="E44" s="3">
        <v>870</v>
      </c>
      <c r="F44" s="3">
        <v>911</v>
      </c>
      <c r="G44" s="3">
        <v>650</v>
      </c>
      <c r="H44" s="3">
        <v>109</v>
      </c>
      <c r="I44" s="3">
        <v>21</v>
      </c>
      <c r="J44" s="3">
        <v>53</v>
      </c>
      <c r="K44" s="3">
        <v>1</v>
      </c>
      <c r="L44" s="3">
        <v>2981</v>
      </c>
      <c r="M44" s="7" t="s">
        <v>62</v>
      </c>
    </row>
    <row r="45" spans="1:13" x14ac:dyDescent="0.25">
      <c r="A45" s="18"/>
      <c r="B45" s="15" t="s">
        <v>54</v>
      </c>
      <c r="C45" s="16"/>
      <c r="D45" s="5">
        <v>6441</v>
      </c>
      <c r="E45" s="3">
        <f t="shared" ref="E45:L45" si="5">E46-E44</f>
        <v>1764</v>
      </c>
      <c r="F45" s="3">
        <f t="shared" si="5"/>
        <v>835</v>
      </c>
      <c r="G45" s="3">
        <f t="shared" si="5"/>
        <v>264</v>
      </c>
      <c r="H45" s="3">
        <f t="shared" si="5"/>
        <v>308</v>
      </c>
      <c r="I45" s="3">
        <f t="shared" si="5"/>
        <v>245</v>
      </c>
      <c r="J45" s="3">
        <f t="shared" si="5"/>
        <v>144</v>
      </c>
      <c r="K45" s="3">
        <f t="shared" si="5"/>
        <v>13</v>
      </c>
      <c r="L45" s="3">
        <f t="shared" si="5"/>
        <v>2868</v>
      </c>
      <c r="M45" s="7" t="s">
        <v>62</v>
      </c>
    </row>
    <row r="46" spans="1:13" x14ac:dyDescent="0.25">
      <c r="A46" s="19"/>
      <c r="B46" s="15" t="s">
        <v>55</v>
      </c>
      <c r="C46" s="16"/>
      <c r="D46" s="5">
        <v>12037</v>
      </c>
      <c r="E46" s="3">
        <v>2634</v>
      </c>
      <c r="F46" s="3">
        <v>1746</v>
      </c>
      <c r="G46" s="3">
        <v>914</v>
      </c>
      <c r="H46" s="3">
        <v>417</v>
      </c>
      <c r="I46" s="3">
        <v>266</v>
      </c>
      <c r="J46" s="3">
        <v>197</v>
      </c>
      <c r="K46" s="3">
        <v>14</v>
      </c>
      <c r="L46" s="3">
        <v>5849</v>
      </c>
      <c r="M46" s="7" t="s">
        <v>62</v>
      </c>
    </row>
    <row r="47" spans="1:13" ht="15" customHeight="1" x14ac:dyDescent="0.25">
      <c r="A47" s="2"/>
      <c r="B47" s="15" t="s">
        <v>56</v>
      </c>
      <c r="C47" s="16"/>
      <c r="D47" s="5">
        <v>4640</v>
      </c>
      <c r="E47" s="3">
        <v>81</v>
      </c>
      <c r="F47" s="3">
        <v>980</v>
      </c>
      <c r="G47" s="3">
        <v>141</v>
      </c>
      <c r="H47" s="3">
        <v>25</v>
      </c>
      <c r="I47" s="3">
        <v>32</v>
      </c>
      <c r="J47" s="3">
        <v>11</v>
      </c>
      <c r="K47" s="3">
        <v>6</v>
      </c>
      <c r="L47" s="3">
        <v>3364</v>
      </c>
      <c r="M47" s="7" t="s">
        <v>62</v>
      </c>
    </row>
    <row r="48" spans="1:13" ht="15" customHeight="1" x14ac:dyDescent="0.25">
      <c r="A48" s="2"/>
      <c r="B48" s="15" t="s">
        <v>57</v>
      </c>
      <c r="C48" s="16"/>
      <c r="D48" s="5">
        <v>11066707</v>
      </c>
      <c r="E48" s="3">
        <f t="shared" ref="E48:L48" si="6">E47+E46+E43+E39+E25+E18</f>
        <v>738027</v>
      </c>
      <c r="F48" s="3">
        <f t="shared" si="6"/>
        <v>7594251</v>
      </c>
      <c r="G48" s="3">
        <f t="shared" si="6"/>
        <v>483052</v>
      </c>
      <c r="H48" s="3">
        <f t="shared" si="6"/>
        <v>73529</v>
      </c>
      <c r="I48" s="3">
        <f t="shared" si="6"/>
        <v>76925</v>
      </c>
      <c r="J48" s="3">
        <f t="shared" si="6"/>
        <v>17355</v>
      </c>
      <c r="K48" s="3">
        <f t="shared" si="6"/>
        <v>34701</v>
      </c>
      <c r="L48" s="3">
        <f t="shared" si="6"/>
        <v>2048867</v>
      </c>
      <c r="M48" s="7" t="s">
        <v>62</v>
      </c>
    </row>
  </sheetData>
  <mergeCells count="46">
    <mergeCell ref="A44:A46"/>
    <mergeCell ref="B44:C44"/>
    <mergeCell ref="B45:C45"/>
    <mergeCell ref="B46:C46"/>
    <mergeCell ref="B47:C47"/>
    <mergeCell ref="B48:C48"/>
    <mergeCell ref="B35:C35"/>
    <mergeCell ref="B36:C36"/>
    <mergeCell ref="B37:C37"/>
    <mergeCell ref="B38:C38"/>
    <mergeCell ref="B39:C39"/>
    <mergeCell ref="A40:A43"/>
    <mergeCell ref="B40:C40"/>
    <mergeCell ref="B41:C41"/>
    <mergeCell ref="B42:C42"/>
    <mergeCell ref="B43:C43"/>
    <mergeCell ref="A26:A39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A19:A25"/>
    <mergeCell ref="B19:C19"/>
    <mergeCell ref="B20:C20"/>
    <mergeCell ref="B21:C21"/>
    <mergeCell ref="B22:C22"/>
    <mergeCell ref="B23:C23"/>
    <mergeCell ref="B24:C24"/>
    <mergeCell ref="B25:C25"/>
    <mergeCell ref="A1:L1"/>
    <mergeCell ref="A2:C2"/>
    <mergeCell ref="A3:A18"/>
    <mergeCell ref="B3:C3"/>
    <mergeCell ref="B4:C4"/>
    <mergeCell ref="B5:C5"/>
    <mergeCell ref="B6:C6"/>
    <mergeCell ref="B7:C7"/>
    <mergeCell ref="B8:C8"/>
    <mergeCell ref="B9:B16"/>
    <mergeCell ref="B17:C17"/>
    <mergeCell ref="B18:C18"/>
  </mergeCells>
  <phoneticPr fontId="2" type="noConversion"/>
  <pageMargins left="0.35433070866141736" right="0.35433070866141736" top="0.35433070866141736" bottom="0.39370078740157483" header="0.31496062992125984" footer="0.31496062992125984"/>
  <pageSetup paperSize="9" scale="9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來臺旅客按性別及來臺目的</vt:lpstr>
    </vt:vector>
  </TitlesOfParts>
  <Company>more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demi</dc:creator>
  <cp:lastModifiedBy>任建功</cp:lastModifiedBy>
  <cp:lastPrinted>2018-08-28T08:31:25Z</cp:lastPrinted>
  <dcterms:created xsi:type="dcterms:W3CDTF">2018-08-16T06:57:31Z</dcterms:created>
  <dcterms:modified xsi:type="dcterms:W3CDTF">2019-02-23T01:53:47Z</dcterms:modified>
</cp:coreProperties>
</file>