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d:\Users\dennistien\Desktop\公務統計相關\★年表(行政資訊網)\111\"/>
    </mc:Choice>
  </mc:AlternateContent>
  <xr:revisionPtr revIDLastSave="0" documentId="13_ncr:1_{C23F6F3C-7BB0-42F1-AFC9-1B6D03216579}" xr6:coauthVersionLast="36" xr6:coauthVersionMax="36" xr10:uidLastSave="{00000000-0000-0000-0000-000000000000}"/>
  <bookViews>
    <workbookView xWindow="720" yWindow="390" windowWidth="18075" windowHeight="5745" tabRatio="323" xr2:uid="{00000000-000D-0000-FFFF-FFFF00000000}"/>
  </bookViews>
  <sheets>
    <sheet name="來臺旅客按性別及來臺目的" sheetId="2" r:id="rId1"/>
  </sheets>
  <calcPr calcId="191029"/>
</workbook>
</file>

<file path=xl/calcChain.xml><?xml version="1.0" encoding="utf-8"?>
<calcChain xmlns="http://schemas.openxmlformats.org/spreadsheetml/2006/main">
  <c r="E15" i="2" l="1"/>
  <c r="F15" i="2"/>
  <c r="G15" i="2"/>
  <c r="H15" i="2"/>
  <c r="I15" i="2"/>
  <c r="J15" i="2"/>
  <c r="K15" i="2"/>
  <c r="L15" i="2"/>
  <c r="E17" i="2"/>
  <c r="F17" i="2"/>
  <c r="G17" i="2"/>
  <c r="H17" i="2"/>
  <c r="I17" i="2"/>
  <c r="J17" i="2"/>
  <c r="K17" i="2"/>
  <c r="L17" i="2"/>
  <c r="E24" i="2"/>
  <c r="F24" i="2"/>
  <c r="G24" i="2"/>
  <c r="H24" i="2"/>
  <c r="I24" i="2"/>
  <c r="J24" i="2"/>
  <c r="K24" i="2"/>
  <c r="L24" i="2"/>
  <c r="E38" i="2"/>
  <c r="F38" i="2"/>
  <c r="G38" i="2"/>
  <c r="H38" i="2"/>
  <c r="I38" i="2"/>
  <c r="J38" i="2"/>
  <c r="K38" i="2"/>
  <c r="L38" i="2"/>
  <c r="E42" i="2"/>
  <c r="F42" i="2"/>
  <c r="G42" i="2"/>
  <c r="H42" i="2"/>
  <c r="I42" i="2"/>
  <c r="J42" i="2"/>
  <c r="K42" i="2"/>
  <c r="L42" i="2"/>
  <c r="E45" i="2"/>
  <c r="F45" i="2"/>
  <c r="G45" i="2"/>
  <c r="H45" i="2"/>
  <c r="I45" i="2"/>
  <c r="J45" i="2"/>
  <c r="K45" i="2"/>
  <c r="L45" i="2"/>
  <c r="E48" i="2"/>
  <c r="F48" i="2"/>
  <c r="G48" i="2"/>
  <c r="H48" i="2"/>
  <c r="I48" i="2"/>
  <c r="J48" i="2"/>
  <c r="K48" i="2"/>
  <c r="L48" i="2"/>
</calcChain>
</file>

<file path=xl/sharedStrings.xml><?xml version="1.0" encoding="utf-8"?>
<sst xmlns="http://schemas.openxmlformats.org/spreadsheetml/2006/main" count="110" uniqueCount="65">
  <si>
    <r>
      <t xml:space="preserve">居住地
</t>
    </r>
    <r>
      <rPr>
        <sz val="9"/>
        <rFont val="Times New Roman"/>
        <family val="1"/>
      </rPr>
      <t>Residence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</si>
  <si>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</si>
  <si>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</si>
  <si>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</si>
  <si>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</si>
  <si>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</si>
  <si>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</si>
  <si>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</si>
  <si>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</si>
  <si>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</si>
  <si>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</si>
  <si>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</si>
  <si>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</si>
  <si>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</si>
  <si>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</si>
  <si>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</si>
  <si>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</si>
  <si>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</si>
  <si>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</si>
  <si>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</si>
  <si>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</si>
  <si>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</si>
  <si>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</si>
  <si>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</si>
  <si>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</si>
  <si>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</si>
  <si>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</si>
  <si>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</si>
  <si>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</si>
  <si>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</si>
  <si>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</si>
  <si>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</si>
  <si>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</si>
  <si>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</si>
  <si>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</si>
  <si>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</si>
  <si>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</si>
  <si>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</si>
  <si>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</si>
  <si>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</si>
  <si>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</si>
  <si>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</si>
  <si>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</si>
  <si>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</si>
  <si>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</si>
  <si>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</si>
  <si>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</si>
  <si>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</si>
  <si>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</si>
  <si>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</si>
  <si>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</si>
  <si>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</si>
  <si>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</si>
  <si>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</si>
  <si>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</si>
  <si>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</si>
  <si>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</si>
  <si>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</si>
  <si>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</si>
  <si>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</si>
  <si>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</si>
  <si>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</si>
  <si>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</si>
  <si>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</si>
  <si>
    <t>111年來臺旅客人次－按來臺目的分
Visitor Arrivals by Purpose of Visit,
January-December,2022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</si>
</sst>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323850</xdr:colOff>
      <xdr:row>0</xdr:row>
      <xdr:rowOff>466725</xdr:rowOff>
    </xdr:from>
    <xdr:to>
      <xdr:col>11</xdr:col>
      <xdr:colOff>476250</xdr:colOff>
      <xdr:row>0</xdr:row>
      <xdr:rowOff>819150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abSelected="1" zoomScale="85" zoomScaleNormal="85" workbookViewId="0">
      <pane ySplit="2" topLeftCell="A3" activePane="bottomLeft" state="frozen"/>
      <selection pane="bottomLeft" activeCell="E48" sqref="E48:L48"/>
    </sheetView>
  </sheetViews>
  <sheetFormatPr defaultRowHeight="16.5" x14ac:dyDescent="0.25"/>
  <cols>
    <col min="1" max="1" width="3.5" style="1" customWidth="1"/>
    <col min="2" max="2" width="3.75" style="1" customWidth="1"/>
    <col min="3" max="3" width="15.875" style="1" customWidth="1"/>
    <col min="4" max="4" width="9.125" style="1" bestFit="1" customWidth="1"/>
    <col min="5" max="5" width="7" style="1" customWidth="1"/>
    <col min="6" max="6" width="7.5" style="1" customWidth="1"/>
    <col min="7" max="7" width="7.75" style="1" customWidth="1"/>
    <col min="8" max="8" width="9" style="1"/>
    <col min="9" max="9" width="6" style="1" customWidth="1"/>
    <col min="10" max="10" width="7.5" style="1" customWidth="1"/>
    <col min="11" max="11" width="7" style="1" customWidth="1"/>
    <col min="12" max="12" width="6.875" style="1" customWidth="1"/>
  </cols>
  <sheetData>
    <row r="1" spans="1:13" ht="66" customHeight="1" x14ac:dyDescent="0.25">
      <c r="A1" s="8" t="s">
        <v>64</v>
      </c>
      <c r="B1" s="8"/>
      <c r="C1" s="8"/>
      <c r="D1" s="8"/>
      <c r="E1" s="8"/>
      <c r="F1" s="8"/>
      <c r="G1" s="8"/>
      <c r="H1" s="8"/>
      <c r="I1" s="8"/>
      <c r="J1" s="8"/>
      <c r="K1" s="8"/>
      <c r="L1" s="8"/>
    </row>
    <row r="2" spans="1:13" ht="37.5" customHeight="1" x14ac:dyDescent="0.25">
      <c r="A2" s="9" t="s">
        <v>0</v>
      </c>
      <c r="B2" s="9"/>
      <c r="C2" s="9"/>
      <c r="D2" s="4" t="s">
        <v>61</v>
      </c>
      <c r="E2" s="6" t="s">
        <v>1</v>
      </c>
      <c r="F2" s="6" t="s">
        <v>58</v>
      </c>
      <c r="G2" s="6" t="s">
        <v>2</v>
      </c>
      <c r="H2" s="6" t="s">
        <v>3</v>
      </c>
      <c r="I2" s="6" t="s">
        <v>4</v>
      </c>
      <c r="J2" s="6" t="s">
        <v>5</v>
      </c>
      <c r="K2" s="6" t="s">
        <v>6</v>
      </c>
      <c r="L2" s="6" t="s">
        <v>7</v>
      </c>
    </row>
    <row r="3" spans="1:13" ht="15" customHeight="1" x14ac:dyDescent="0.15">
      <c r="A3" s="10" t="s">
        <v>8</v>
      </c>
      <c r="B3" s="13" t="s">
        <v>59</v>
      </c>
      <c r="C3" s="14"/>
      <c r="D3" s="5">
        <v>32621</v>
      </c>
      <c r="E3" s="3">
        <v>3427</v>
      </c>
      <c r="F3" s="3">
        <v>5895</v>
      </c>
      <c r="G3" s="3">
        <v>6028</v>
      </c>
      <c r="H3" s="3">
        <v>253</v>
      </c>
      <c r="I3" s="3">
        <v>2315</v>
      </c>
      <c r="J3" s="3">
        <v>5</v>
      </c>
      <c r="K3" s="3">
        <v>292</v>
      </c>
      <c r="L3" s="3">
        <v>14406</v>
      </c>
      <c r="M3" s="7" t="s">
        <v>62</v>
      </c>
    </row>
    <row r="4" spans="1:13" ht="15" customHeight="1" x14ac:dyDescent="0.15">
      <c r="A4" s="11"/>
      <c r="B4" s="15" t="s">
        <v>9</v>
      </c>
      <c r="C4" s="16"/>
      <c r="D4" s="5">
        <v>24378</v>
      </c>
      <c r="E4" s="3">
        <v>2032</v>
      </c>
      <c r="F4" s="3">
        <v>68</v>
      </c>
      <c r="G4" s="3">
        <v>2875</v>
      </c>
      <c r="H4" s="3">
        <v>0</v>
      </c>
      <c r="I4" s="3">
        <v>1476</v>
      </c>
      <c r="J4" s="3">
        <v>1</v>
      </c>
      <c r="K4" s="3">
        <v>657</v>
      </c>
      <c r="L4" s="3">
        <v>17269</v>
      </c>
      <c r="M4" s="7" t="s">
        <v>62</v>
      </c>
    </row>
    <row r="5" spans="1:13" ht="15" customHeight="1" x14ac:dyDescent="0.15">
      <c r="A5" s="11"/>
      <c r="B5" s="15" t="s">
        <v>10</v>
      </c>
      <c r="C5" s="16"/>
      <c r="D5" s="5">
        <v>87616</v>
      </c>
      <c r="E5" s="3">
        <v>25915</v>
      </c>
      <c r="F5" s="3">
        <v>30985</v>
      </c>
      <c r="G5" s="3">
        <v>4557</v>
      </c>
      <c r="H5" s="3">
        <v>1081</v>
      </c>
      <c r="I5" s="3">
        <v>1336</v>
      </c>
      <c r="J5" s="3">
        <v>179</v>
      </c>
      <c r="K5" s="3">
        <v>67</v>
      </c>
      <c r="L5" s="3">
        <v>23496</v>
      </c>
      <c r="M5" s="7" t="s">
        <v>62</v>
      </c>
    </row>
    <row r="6" spans="1:13" ht="15" customHeight="1" x14ac:dyDescent="0.15">
      <c r="A6" s="11"/>
      <c r="B6" s="15" t="s">
        <v>11</v>
      </c>
      <c r="C6" s="16"/>
      <c r="D6" s="5">
        <v>51748</v>
      </c>
      <c r="E6" s="3">
        <v>8733</v>
      </c>
      <c r="F6" s="3">
        <v>30355</v>
      </c>
      <c r="G6" s="3">
        <v>1929</v>
      </c>
      <c r="H6" s="3">
        <v>733</v>
      </c>
      <c r="I6" s="3">
        <v>692</v>
      </c>
      <c r="J6" s="3">
        <v>258</v>
      </c>
      <c r="K6" s="3">
        <v>7</v>
      </c>
      <c r="L6" s="3">
        <v>9041</v>
      </c>
      <c r="M6" s="7" t="s">
        <v>62</v>
      </c>
    </row>
    <row r="7" spans="1:13" ht="15" customHeight="1" x14ac:dyDescent="0.15">
      <c r="A7" s="11"/>
      <c r="B7" s="15" t="s">
        <v>12</v>
      </c>
      <c r="C7" s="16"/>
      <c r="D7" s="5">
        <v>9390</v>
      </c>
      <c r="E7" s="3">
        <v>2088</v>
      </c>
      <c r="F7" s="3">
        <v>374</v>
      </c>
      <c r="G7" s="3">
        <v>553</v>
      </c>
      <c r="H7" s="3">
        <v>205</v>
      </c>
      <c r="I7" s="3">
        <v>292</v>
      </c>
      <c r="J7" s="3">
        <v>44</v>
      </c>
      <c r="K7" s="3">
        <v>11</v>
      </c>
      <c r="L7" s="3">
        <v>5823</v>
      </c>
      <c r="M7" s="7" t="s">
        <v>62</v>
      </c>
    </row>
    <row r="8" spans="1:13" ht="15" customHeight="1" x14ac:dyDescent="0.15">
      <c r="A8" s="11"/>
      <c r="B8" s="15" t="s">
        <v>13</v>
      </c>
      <c r="C8" s="16"/>
      <c r="D8" s="5">
        <v>3461</v>
      </c>
      <c r="E8" s="3">
        <v>1258</v>
      </c>
      <c r="F8" s="3">
        <v>561</v>
      </c>
      <c r="G8" s="3">
        <v>226</v>
      </c>
      <c r="H8" s="3">
        <v>62</v>
      </c>
      <c r="I8" s="3">
        <v>128</v>
      </c>
      <c r="J8" s="3">
        <v>25</v>
      </c>
      <c r="K8" s="3">
        <v>16</v>
      </c>
      <c r="L8" s="3">
        <v>1185</v>
      </c>
      <c r="M8" s="7" t="s">
        <v>62</v>
      </c>
    </row>
    <row r="9" spans="1:13" ht="15" customHeight="1" x14ac:dyDescent="0.15">
      <c r="A9" s="11"/>
      <c r="B9" s="17" t="s">
        <v>14</v>
      </c>
      <c r="C9" s="2" t="s">
        <v>15</v>
      </c>
      <c r="D9" s="5">
        <v>59035</v>
      </c>
      <c r="E9" s="3">
        <v>4091</v>
      </c>
      <c r="F9" s="3">
        <v>31463</v>
      </c>
      <c r="G9" s="3">
        <v>3529</v>
      </c>
      <c r="H9" s="3">
        <v>471</v>
      </c>
      <c r="I9" s="3">
        <v>179</v>
      </c>
      <c r="J9" s="3">
        <v>150</v>
      </c>
      <c r="K9" s="3">
        <v>99</v>
      </c>
      <c r="L9" s="3">
        <v>19053</v>
      </c>
      <c r="M9" s="7" t="s">
        <v>62</v>
      </c>
    </row>
    <row r="10" spans="1:13" ht="15" customHeight="1" x14ac:dyDescent="0.15">
      <c r="A10" s="11"/>
      <c r="B10" s="18"/>
      <c r="C10" s="2" t="s">
        <v>16</v>
      </c>
      <c r="D10" s="5">
        <v>69507</v>
      </c>
      <c r="E10" s="3">
        <v>6808</v>
      </c>
      <c r="F10" s="3">
        <v>51082</v>
      </c>
      <c r="G10" s="3">
        <v>5150</v>
      </c>
      <c r="H10" s="3">
        <v>377</v>
      </c>
      <c r="I10" s="3">
        <v>98</v>
      </c>
      <c r="J10" s="3">
        <v>90</v>
      </c>
      <c r="K10" s="3">
        <v>24</v>
      </c>
      <c r="L10" s="3">
        <v>5878</v>
      </c>
      <c r="M10" s="7" t="s">
        <v>62</v>
      </c>
    </row>
    <row r="11" spans="1:13" ht="15" customHeight="1" x14ac:dyDescent="0.15">
      <c r="A11" s="11"/>
      <c r="B11" s="18"/>
      <c r="C11" s="2" t="s">
        <v>17</v>
      </c>
      <c r="D11" s="5">
        <v>78162</v>
      </c>
      <c r="E11" s="3">
        <v>1321</v>
      </c>
      <c r="F11" s="3">
        <v>5320</v>
      </c>
      <c r="G11" s="3">
        <v>1931</v>
      </c>
      <c r="H11" s="3">
        <v>195</v>
      </c>
      <c r="I11" s="3">
        <v>663</v>
      </c>
      <c r="J11" s="3">
        <v>81</v>
      </c>
      <c r="K11" s="3">
        <v>101</v>
      </c>
      <c r="L11" s="3">
        <v>68550</v>
      </c>
      <c r="M11" s="7" t="s">
        <v>62</v>
      </c>
    </row>
    <row r="12" spans="1:13" ht="15" customHeight="1" x14ac:dyDescent="0.15">
      <c r="A12" s="11"/>
      <c r="B12" s="18"/>
      <c r="C12" s="2" t="s">
        <v>18</v>
      </c>
      <c r="D12" s="5">
        <v>64038</v>
      </c>
      <c r="E12" s="3">
        <v>1619</v>
      </c>
      <c r="F12" s="3">
        <v>10646</v>
      </c>
      <c r="G12" s="3">
        <v>2367</v>
      </c>
      <c r="H12" s="3">
        <v>254</v>
      </c>
      <c r="I12" s="3">
        <v>216</v>
      </c>
      <c r="J12" s="3">
        <v>54</v>
      </c>
      <c r="K12" s="3">
        <v>102</v>
      </c>
      <c r="L12" s="3">
        <v>48780</v>
      </c>
      <c r="M12" s="7" t="s">
        <v>62</v>
      </c>
    </row>
    <row r="13" spans="1:13" ht="15" customHeight="1" x14ac:dyDescent="0.15">
      <c r="A13" s="11"/>
      <c r="B13" s="18"/>
      <c r="C13" s="2" t="s">
        <v>19</v>
      </c>
      <c r="D13" s="5">
        <v>74434</v>
      </c>
      <c r="E13" s="3">
        <v>1838</v>
      </c>
      <c r="F13" s="3">
        <v>37445</v>
      </c>
      <c r="G13" s="3">
        <v>2075</v>
      </c>
      <c r="H13" s="3">
        <v>245</v>
      </c>
      <c r="I13" s="3">
        <v>974</v>
      </c>
      <c r="J13" s="3">
        <v>331</v>
      </c>
      <c r="K13" s="3">
        <v>12</v>
      </c>
      <c r="L13" s="3">
        <v>31514</v>
      </c>
      <c r="M13" s="7" t="s">
        <v>62</v>
      </c>
    </row>
    <row r="14" spans="1:13" ht="15" customHeight="1" x14ac:dyDescent="0.15">
      <c r="A14" s="11"/>
      <c r="B14" s="18"/>
      <c r="C14" s="2" t="s">
        <v>20</v>
      </c>
      <c r="D14" s="5">
        <v>134818</v>
      </c>
      <c r="E14" s="3">
        <v>1582</v>
      </c>
      <c r="F14" s="3">
        <v>9450</v>
      </c>
      <c r="G14" s="3">
        <v>7410</v>
      </c>
      <c r="H14" s="3">
        <v>219</v>
      </c>
      <c r="I14" s="3">
        <v>999</v>
      </c>
      <c r="J14" s="3">
        <v>80</v>
      </c>
      <c r="K14" s="3">
        <v>76</v>
      </c>
      <c r="L14" s="3">
        <v>115002</v>
      </c>
      <c r="M14" s="7" t="s">
        <v>62</v>
      </c>
    </row>
    <row r="15" spans="1:13" ht="15" customHeight="1" x14ac:dyDescent="0.15">
      <c r="A15" s="11"/>
      <c r="B15" s="18"/>
      <c r="C15" s="2" t="s">
        <v>21</v>
      </c>
      <c r="D15" s="5">
        <v>4047</v>
      </c>
      <c r="E15" s="3">
        <f t="shared" ref="E15:L15" si="0">E16-E9-E10-E11-E12-E13-E14</f>
        <v>143</v>
      </c>
      <c r="F15" s="3">
        <f t="shared" si="0"/>
        <v>648</v>
      </c>
      <c r="G15" s="3">
        <f t="shared" si="0"/>
        <v>455</v>
      </c>
      <c r="H15" s="3">
        <f t="shared" si="0"/>
        <v>32</v>
      </c>
      <c r="I15" s="3">
        <f t="shared" si="0"/>
        <v>98</v>
      </c>
      <c r="J15" s="3">
        <f t="shared" si="0"/>
        <v>32</v>
      </c>
      <c r="K15" s="3">
        <f t="shared" si="0"/>
        <v>108</v>
      </c>
      <c r="L15" s="3">
        <f t="shared" si="0"/>
        <v>2531</v>
      </c>
      <c r="M15" s="7" t="s">
        <v>62</v>
      </c>
    </row>
    <row r="16" spans="1:13" ht="15" customHeight="1" x14ac:dyDescent="0.15">
      <c r="A16" s="11"/>
      <c r="B16" s="19"/>
      <c r="C16" s="2" t="s">
        <v>22</v>
      </c>
      <c r="D16" s="5">
        <v>484041</v>
      </c>
      <c r="E16" s="3">
        <v>17402</v>
      </c>
      <c r="F16" s="3">
        <v>146054</v>
      </c>
      <c r="G16" s="3">
        <v>22917</v>
      </c>
      <c r="H16" s="3">
        <v>1793</v>
      </c>
      <c r="I16" s="3">
        <v>3227</v>
      </c>
      <c r="J16" s="3">
        <v>818</v>
      </c>
      <c r="K16" s="3">
        <v>522</v>
      </c>
      <c r="L16" s="3">
        <v>291308</v>
      </c>
      <c r="M16" s="7" t="s">
        <v>62</v>
      </c>
    </row>
    <row r="17" spans="1:13" ht="15" customHeight="1" x14ac:dyDescent="0.15">
      <c r="A17" s="11"/>
      <c r="B17" s="15" t="s">
        <v>23</v>
      </c>
      <c r="C17" s="16"/>
      <c r="D17" s="5">
        <v>3537</v>
      </c>
      <c r="E17" s="3">
        <f t="shared" ref="E17:L17" si="1">E18-E16-E3-E4-E5-E6-E7-E8</f>
        <v>609</v>
      </c>
      <c r="F17" s="3">
        <f t="shared" si="1"/>
        <v>750</v>
      </c>
      <c r="G17" s="3">
        <f t="shared" si="1"/>
        <v>369</v>
      </c>
      <c r="H17" s="3">
        <f t="shared" si="1"/>
        <v>91</v>
      </c>
      <c r="I17" s="3">
        <f t="shared" si="1"/>
        <v>112</v>
      </c>
      <c r="J17" s="3">
        <f t="shared" si="1"/>
        <v>34</v>
      </c>
      <c r="K17" s="3">
        <f t="shared" si="1"/>
        <v>45</v>
      </c>
      <c r="L17" s="3">
        <f t="shared" si="1"/>
        <v>1527</v>
      </c>
      <c r="M17" s="7" t="s">
        <v>62</v>
      </c>
    </row>
    <row r="18" spans="1:13" ht="15" customHeight="1" x14ac:dyDescent="0.15">
      <c r="A18" s="12"/>
      <c r="B18" s="15" t="s">
        <v>24</v>
      </c>
      <c r="C18" s="16"/>
      <c r="D18" s="5">
        <v>696792</v>
      </c>
      <c r="E18" s="3">
        <v>61464</v>
      </c>
      <c r="F18" s="3">
        <v>215042</v>
      </c>
      <c r="G18" s="3">
        <v>39454</v>
      </c>
      <c r="H18" s="3">
        <v>4218</v>
      </c>
      <c r="I18" s="3">
        <v>9578</v>
      </c>
      <c r="J18" s="3">
        <v>1364</v>
      </c>
      <c r="K18" s="3">
        <v>1617</v>
      </c>
      <c r="L18" s="3">
        <v>364055</v>
      </c>
      <c r="M18" s="7" t="s">
        <v>62</v>
      </c>
    </row>
    <row r="19" spans="1:13" ht="15" customHeight="1" x14ac:dyDescent="0.15">
      <c r="A19" s="17" t="s">
        <v>25</v>
      </c>
      <c r="B19" s="15" t="s">
        <v>26</v>
      </c>
      <c r="C19" s="16"/>
      <c r="D19" s="5">
        <v>13244</v>
      </c>
      <c r="E19" s="3">
        <v>1231</v>
      </c>
      <c r="F19" s="3">
        <v>4208</v>
      </c>
      <c r="G19" s="3">
        <v>3674</v>
      </c>
      <c r="H19" s="3">
        <v>88</v>
      </c>
      <c r="I19" s="3">
        <v>95</v>
      </c>
      <c r="J19" s="3">
        <v>16</v>
      </c>
      <c r="K19" s="3">
        <v>21</v>
      </c>
      <c r="L19" s="3">
        <v>3911</v>
      </c>
      <c r="M19" s="7" t="s">
        <v>62</v>
      </c>
    </row>
    <row r="20" spans="1:13" ht="15" customHeight="1" x14ac:dyDescent="0.15">
      <c r="A20" s="18"/>
      <c r="B20" s="15" t="s">
        <v>27</v>
      </c>
      <c r="C20" s="16"/>
      <c r="D20" s="5">
        <v>90614</v>
      </c>
      <c r="E20" s="3">
        <v>13427</v>
      </c>
      <c r="F20" s="3">
        <v>20628</v>
      </c>
      <c r="G20" s="3">
        <v>30119</v>
      </c>
      <c r="H20" s="3">
        <v>554</v>
      </c>
      <c r="I20" s="3">
        <v>1483</v>
      </c>
      <c r="J20" s="3">
        <v>54</v>
      </c>
      <c r="K20" s="3">
        <v>87</v>
      </c>
      <c r="L20" s="3">
        <v>24262</v>
      </c>
      <c r="M20" s="7" t="s">
        <v>62</v>
      </c>
    </row>
    <row r="21" spans="1:13" ht="15" customHeight="1" x14ac:dyDescent="0.15">
      <c r="A21" s="18"/>
      <c r="B21" s="15" t="s">
        <v>28</v>
      </c>
      <c r="C21" s="16"/>
      <c r="D21" s="5">
        <v>713</v>
      </c>
      <c r="E21" s="3">
        <v>176</v>
      </c>
      <c r="F21" s="3">
        <v>51</v>
      </c>
      <c r="G21" s="3">
        <v>64</v>
      </c>
      <c r="H21" s="3">
        <v>13</v>
      </c>
      <c r="I21" s="3">
        <v>28</v>
      </c>
      <c r="J21" s="3">
        <v>3</v>
      </c>
      <c r="K21" s="3">
        <v>0</v>
      </c>
      <c r="L21" s="3">
        <v>378</v>
      </c>
      <c r="M21" s="7" t="s">
        <v>62</v>
      </c>
    </row>
    <row r="22" spans="1:13" ht="15" customHeight="1" x14ac:dyDescent="0.15">
      <c r="A22" s="18"/>
      <c r="B22" s="15" t="s">
        <v>29</v>
      </c>
      <c r="C22" s="16"/>
      <c r="D22" s="5">
        <v>723</v>
      </c>
      <c r="E22" s="3">
        <v>158</v>
      </c>
      <c r="F22" s="3">
        <v>47</v>
      </c>
      <c r="G22" s="3">
        <v>71</v>
      </c>
      <c r="H22" s="3">
        <v>14</v>
      </c>
      <c r="I22" s="3">
        <v>27</v>
      </c>
      <c r="J22" s="3">
        <v>4</v>
      </c>
      <c r="K22" s="3">
        <v>1</v>
      </c>
      <c r="L22" s="3">
        <v>401</v>
      </c>
      <c r="M22" s="7" t="s">
        <v>62</v>
      </c>
    </row>
    <row r="23" spans="1:13" ht="15" customHeight="1" x14ac:dyDescent="0.15">
      <c r="A23" s="18"/>
      <c r="B23" s="15" t="s">
        <v>30</v>
      </c>
      <c r="C23" s="16"/>
      <c r="D23" s="5">
        <v>195</v>
      </c>
      <c r="E23" s="3">
        <v>15</v>
      </c>
      <c r="F23" s="3">
        <v>9</v>
      </c>
      <c r="G23" s="3">
        <v>19</v>
      </c>
      <c r="H23" s="3">
        <v>4</v>
      </c>
      <c r="I23" s="3">
        <v>18</v>
      </c>
      <c r="J23" s="3">
        <v>1</v>
      </c>
      <c r="K23" s="3">
        <v>0</v>
      </c>
      <c r="L23" s="3">
        <v>129</v>
      </c>
      <c r="M23" s="7" t="s">
        <v>62</v>
      </c>
    </row>
    <row r="24" spans="1:13" ht="15" customHeight="1" x14ac:dyDescent="0.15">
      <c r="A24" s="18"/>
      <c r="B24" s="15" t="s">
        <v>31</v>
      </c>
      <c r="C24" s="16"/>
      <c r="D24" s="5">
        <v>3353</v>
      </c>
      <c r="E24" s="3">
        <f t="shared" ref="E24:L24" si="2">E25-E19-E20-E21-E22-E23</f>
        <v>241</v>
      </c>
      <c r="F24" s="3">
        <f t="shared" si="2"/>
        <v>177</v>
      </c>
      <c r="G24" s="3">
        <f t="shared" si="2"/>
        <v>212</v>
      </c>
      <c r="H24" s="3">
        <f t="shared" si="2"/>
        <v>111</v>
      </c>
      <c r="I24" s="3">
        <f t="shared" si="2"/>
        <v>282</v>
      </c>
      <c r="J24" s="3">
        <f t="shared" si="2"/>
        <v>19</v>
      </c>
      <c r="K24" s="3">
        <f t="shared" si="2"/>
        <v>5</v>
      </c>
      <c r="L24" s="3">
        <f t="shared" si="2"/>
        <v>2306</v>
      </c>
      <c r="M24" s="7" t="s">
        <v>62</v>
      </c>
    </row>
    <row r="25" spans="1:13" ht="15" customHeight="1" x14ac:dyDescent="0.15">
      <c r="A25" s="19"/>
      <c r="B25" s="15" t="s">
        <v>32</v>
      </c>
      <c r="C25" s="16"/>
      <c r="D25" s="5">
        <v>108842</v>
      </c>
      <c r="E25" s="3">
        <v>15248</v>
      </c>
      <c r="F25" s="3">
        <v>25120</v>
      </c>
      <c r="G25" s="3">
        <v>34159</v>
      </c>
      <c r="H25" s="3">
        <v>784</v>
      </c>
      <c r="I25" s="3">
        <v>1933</v>
      </c>
      <c r="J25" s="3">
        <v>97</v>
      </c>
      <c r="K25" s="3">
        <v>114</v>
      </c>
      <c r="L25" s="3">
        <v>31387</v>
      </c>
      <c r="M25" s="7" t="s">
        <v>62</v>
      </c>
    </row>
    <row r="26" spans="1:13" ht="15" customHeight="1" x14ac:dyDescent="0.15">
      <c r="A26" s="17" t="s">
        <v>33</v>
      </c>
      <c r="B26" s="15" t="s">
        <v>34</v>
      </c>
      <c r="C26" s="16"/>
      <c r="D26" s="5">
        <v>1879</v>
      </c>
      <c r="E26" s="3">
        <v>458</v>
      </c>
      <c r="F26" s="3">
        <v>258</v>
      </c>
      <c r="G26" s="3">
        <v>171</v>
      </c>
      <c r="H26" s="3">
        <v>12</v>
      </c>
      <c r="I26" s="3">
        <v>68</v>
      </c>
      <c r="J26" s="3">
        <v>2</v>
      </c>
      <c r="K26" s="3">
        <v>0</v>
      </c>
      <c r="L26" s="3">
        <v>910</v>
      </c>
      <c r="M26" s="7" t="s">
        <v>62</v>
      </c>
    </row>
    <row r="27" spans="1:13" ht="15" customHeight="1" x14ac:dyDescent="0.15">
      <c r="A27" s="18"/>
      <c r="B27" s="15" t="s">
        <v>35</v>
      </c>
      <c r="C27" s="16"/>
      <c r="D27" s="5">
        <v>8349</v>
      </c>
      <c r="E27" s="3">
        <v>1676</v>
      </c>
      <c r="F27" s="3">
        <v>1350</v>
      </c>
      <c r="G27" s="3">
        <v>1324</v>
      </c>
      <c r="H27" s="3">
        <v>83</v>
      </c>
      <c r="I27" s="3">
        <v>366</v>
      </c>
      <c r="J27" s="3">
        <v>30</v>
      </c>
      <c r="K27" s="3">
        <v>3</v>
      </c>
      <c r="L27" s="3">
        <v>3517</v>
      </c>
      <c r="M27" s="7" t="s">
        <v>62</v>
      </c>
    </row>
    <row r="28" spans="1:13" ht="15" customHeight="1" x14ac:dyDescent="0.15">
      <c r="A28" s="18"/>
      <c r="B28" s="15" t="s">
        <v>36</v>
      </c>
      <c r="C28" s="16"/>
      <c r="D28" s="5">
        <v>10811</v>
      </c>
      <c r="E28" s="3">
        <v>3136</v>
      </c>
      <c r="F28" s="3">
        <v>2279</v>
      </c>
      <c r="G28" s="3">
        <v>1689</v>
      </c>
      <c r="H28" s="3">
        <v>108</v>
      </c>
      <c r="I28" s="3">
        <v>497</v>
      </c>
      <c r="J28" s="3">
        <v>19</v>
      </c>
      <c r="K28" s="3">
        <v>6</v>
      </c>
      <c r="L28" s="3">
        <v>3077</v>
      </c>
      <c r="M28" s="7" t="s">
        <v>62</v>
      </c>
    </row>
    <row r="29" spans="1:13" ht="15" customHeight="1" x14ac:dyDescent="0.15">
      <c r="A29" s="18"/>
      <c r="B29" s="15" t="s">
        <v>37</v>
      </c>
      <c r="C29" s="16"/>
      <c r="D29" s="5">
        <v>3011</v>
      </c>
      <c r="E29" s="3">
        <v>1125</v>
      </c>
      <c r="F29" s="3">
        <v>431</v>
      </c>
      <c r="G29" s="3">
        <v>264</v>
      </c>
      <c r="H29" s="3">
        <v>39</v>
      </c>
      <c r="I29" s="3">
        <v>72</v>
      </c>
      <c r="J29" s="3">
        <v>10</v>
      </c>
      <c r="K29" s="3">
        <v>3</v>
      </c>
      <c r="L29" s="3">
        <v>1067</v>
      </c>
      <c r="M29" s="7" t="s">
        <v>62</v>
      </c>
    </row>
    <row r="30" spans="1:13" ht="15" customHeight="1" x14ac:dyDescent="0.15">
      <c r="A30" s="18"/>
      <c r="B30" s="15" t="s">
        <v>38</v>
      </c>
      <c r="C30" s="16"/>
      <c r="D30" s="5">
        <v>6190</v>
      </c>
      <c r="E30" s="3">
        <v>2342</v>
      </c>
      <c r="F30" s="3">
        <v>821</v>
      </c>
      <c r="G30" s="3">
        <v>537</v>
      </c>
      <c r="H30" s="3">
        <v>34</v>
      </c>
      <c r="I30" s="3">
        <v>148</v>
      </c>
      <c r="J30" s="3">
        <v>10</v>
      </c>
      <c r="K30" s="3">
        <v>5</v>
      </c>
      <c r="L30" s="3">
        <v>2293</v>
      </c>
      <c r="M30" s="7" t="s">
        <v>62</v>
      </c>
    </row>
    <row r="31" spans="1:13" ht="15" customHeight="1" x14ac:dyDescent="0.15">
      <c r="A31" s="18"/>
      <c r="B31" s="15" t="s">
        <v>39</v>
      </c>
      <c r="C31" s="16"/>
      <c r="D31" s="5">
        <v>1602</v>
      </c>
      <c r="E31" s="3">
        <v>387</v>
      </c>
      <c r="F31" s="3">
        <v>374</v>
      </c>
      <c r="G31" s="3">
        <v>286</v>
      </c>
      <c r="H31" s="3">
        <v>21</v>
      </c>
      <c r="I31" s="3">
        <v>47</v>
      </c>
      <c r="J31" s="3">
        <v>5</v>
      </c>
      <c r="K31" s="3">
        <v>1</v>
      </c>
      <c r="L31" s="3">
        <v>481</v>
      </c>
      <c r="M31" s="7" t="s">
        <v>62</v>
      </c>
    </row>
    <row r="32" spans="1:13" ht="15" customHeight="1" x14ac:dyDescent="0.15">
      <c r="A32" s="18"/>
      <c r="B32" s="15" t="s">
        <v>40</v>
      </c>
      <c r="C32" s="16"/>
      <c r="D32" s="5">
        <v>1962</v>
      </c>
      <c r="E32" s="3">
        <v>475</v>
      </c>
      <c r="F32" s="3">
        <v>293</v>
      </c>
      <c r="G32" s="3">
        <v>223</v>
      </c>
      <c r="H32" s="3">
        <v>20</v>
      </c>
      <c r="I32" s="3">
        <v>79</v>
      </c>
      <c r="J32" s="3">
        <v>5</v>
      </c>
      <c r="K32" s="3">
        <v>1</v>
      </c>
      <c r="L32" s="3">
        <v>866</v>
      </c>
      <c r="M32" s="7" t="s">
        <v>62</v>
      </c>
    </row>
    <row r="33" spans="1:13" ht="15" customHeight="1" x14ac:dyDescent="0.15">
      <c r="A33" s="18"/>
      <c r="B33" s="15" t="s">
        <v>41</v>
      </c>
      <c r="C33" s="16"/>
      <c r="D33" s="5">
        <v>13723</v>
      </c>
      <c r="E33" s="3">
        <v>3235</v>
      </c>
      <c r="F33" s="3">
        <v>2001</v>
      </c>
      <c r="G33" s="3">
        <v>1598</v>
      </c>
      <c r="H33" s="3">
        <v>81</v>
      </c>
      <c r="I33" s="3">
        <v>319</v>
      </c>
      <c r="J33" s="3">
        <v>25</v>
      </c>
      <c r="K33" s="3">
        <v>13</v>
      </c>
      <c r="L33" s="3">
        <v>6451</v>
      </c>
      <c r="M33" s="7" t="s">
        <v>62</v>
      </c>
    </row>
    <row r="34" spans="1:13" ht="15" customHeight="1" x14ac:dyDescent="0.15">
      <c r="A34" s="18"/>
      <c r="B34" s="15" t="s">
        <v>42</v>
      </c>
      <c r="C34" s="16"/>
      <c r="D34" s="5">
        <v>1470</v>
      </c>
      <c r="E34" s="3">
        <v>417</v>
      </c>
      <c r="F34" s="3">
        <v>373</v>
      </c>
      <c r="G34" s="3">
        <v>240</v>
      </c>
      <c r="H34" s="3">
        <v>4</v>
      </c>
      <c r="I34" s="3">
        <v>65</v>
      </c>
      <c r="J34" s="3">
        <v>4</v>
      </c>
      <c r="K34" s="3">
        <v>1</v>
      </c>
      <c r="L34" s="3">
        <v>366</v>
      </c>
      <c r="M34" s="7" t="s">
        <v>62</v>
      </c>
    </row>
    <row r="35" spans="1:13" ht="15" customHeight="1" x14ac:dyDescent="0.15">
      <c r="A35" s="18"/>
      <c r="B35" s="15" t="s">
        <v>43</v>
      </c>
      <c r="C35" s="16"/>
      <c r="D35" s="5">
        <v>260</v>
      </c>
      <c r="E35" s="3">
        <v>93</v>
      </c>
      <c r="F35" s="3">
        <v>25</v>
      </c>
      <c r="G35" s="3">
        <v>21</v>
      </c>
      <c r="H35" s="3">
        <v>2</v>
      </c>
      <c r="I35" s="3">
        <v>2</v>
      </c>
      <c r="J35" s="3">
        <v>0</v>
      </c>
      <c r="K35" s="3">
        <v>0</v>
      </c>
      <c r="L35" s="3">
        <v>117</v>
      </c>
      <c r="M35" s="7" t="s">
        <v>62</v>
      </c>
    </row>
    <row r="36" spans="1:13" ht="15" customHeight="1" x14ac:dyDescent="0.15">
      <c r="A36" s="18"/>
      <c r="B36" s="15" t="s">
        <v>44</v>
      </c>
      <c r="C36" s="16"/>
      <c r="D36" s="5">
        <v>1429</v>
      </c>
      <c r="E36" s="3">
        <v>397</v>
      </c>
      <c r="F36" s="3">
        <v>278</v>
      </c>
      <c r="G36" s="3">
        <v>216</v>
      </c>
      <c r="H36" s="3">
        <v>13</v>
      </c>
      <c r="I36" s="3">
        <v>61</v>
      </c>
      <c r="J36" s="3">
        <v>1</v>
      </c>
      <c r="K36" s="3">
        <v>2</v>
      </c>
      <c r="L36" s="3">
        <v>461</v>
      </c>
      <c r="M36" s="7" t="s">
        <v>62</v>
      </c>
    </row>
    <row r="37" spans="1:13" ht="15" customHeight="1" x14ac:dyDescent="0.15">
      <c r="A37" s="18"/>
      <c r="B37" s="15" t="s">
        <v>60</v>
      </c>
      <c r="C37" s="16"/>
      <c r="D37" s="5">
        <v>1786</v>
      </c>
      <c r="E37" s="3">
        <v>390</v>
      </c>
      <c r="F37" s="3">
        <v>74</v>
      </c>
      <c r="G37" s="3">
        <v>121</v>
      </c>
      <c r="H37" s="3">
        <v>13</v>
      </c>
      <c r="I37" s="3">
        <v>95</v>
      </c>
      <c r="J37" s="3">
        <v>13</v>
      </c>
      <c r="K37" s="3">
        <v>3</v>
      </c>
      <c r="L37" s="3">
        <v>1077</v>
      </c>
      <c r="M37" s="7" t="s">
        <v>62</v>
      </c>
    </row>
    <row r="38" spans="1:13" ht="15" customHeight="1" x14ac:dyDescent="0.15">
      <c r="A38" s="18"/>
      <c r="B38" s="15" t="s">
        <v>45</v>
      </c>
      <c r="C38" s="16"/>
      <c r="D38" s="5">
        <v>13518</v>
      </c>
      <c r="E38" s="3">
        <f t="shared" ref="E38:L38" si="3">E39-E26-E27-E28-E29-E30-E31-E32-E33-E34-E35-E36-E37</f>
        <v>3732</v>
      </c>
      <c r="F38" s="3">
        <f t="shared" si="3"/>
        <v>1410</v>
      </c>
      <c r="G38" s="3">
        <f t="shared" si="3"/>
        <v>822</v>
      </c>
      <c r="H38" s="3">
        <f t="shared" si="3"/>
        <v>178</v>
      </c>
      <c r="I38" s="3">
        <f t="shared" si="3"/>
        <v>610</v>
      </c>
      <c r="J38" s="3">
        <f t="shared" si="3"/>
        <v>49</v>
      </c>
      <c r="K38" s="3">
        <f t="shared" si="3"/>
        <v>8</v>
      </c>
      <c r="L38" s="3">
        <f t="shared" si="3"/>
        <v>6709</v>
      </c>
      <c r="M38" s="7" t="s">
        <v>62</v>
      </c>
    </row>
    <row r="39" spans="1:13" ht="15" customHeight="1" x14ac:dyDescent="0.15">
      <c r="A39" s="19"/>
      <c r="B39" s="15" t="s">
        <v>46</v>
      </c>
      <c r="C39" s="16"/>
      <c r="D39" s="5">
        <v>65990</v>
      </c>
      <c r="E39" s="3">
        <v>17863</v>
      </c>
      <c r="F39" s="3">
        <v>9967</v>
      </c>
      <c r="G39" s="3">
        <v>7512</v>
      </c>
      <c r="H39" s="3">
        <v>608</v>
      </c>
      <c r="I39" s="3">
        <v>2429</v>
      </c>
      <c r="J39" s="3">
        <v>173</v>
      </c>
      <c r="K39" s="3">
        <v>46</v>
      </c>
      <c r="L39" s="3">
        <v>27392</v>
      </c>
      <c r="M39" s="7" t="s">
        <v>62</v>
      </c>
    </row>
    <row r="40" spans="1:13" ht="15" customHeight="1" x14ac:dyDescent="0.15">
      <c r="A40" s="17" t="s">
        <v>47</v>
      </c>
      <c r="B40" s="15" t="s">
        <v>48</v>
      </c>
      <c r="C40" s="16"/>
      <c r="D40" s="5">
        <v>11509</v>
      </c>
      <c r="E40" s="3">
        <v>1233</v>
      </c>
      <c r="F40" s="3">
        <v>3613</v>
      </c>
      <c r="G40" s="3">
        <v>3612</v>
      </c>
      <c r="H40" s="3">
        <v>133</v>
      </c>
      <c r="I40" s="3">
        <v>145</v>
      </c>
      <c r="J40" s="3">
        <v>13</v>
      </c>
      <c r="K40" s="3">
        <v>22</v>
      </c>
      <c r="L40" s="3">
        <v>2738</v>
      </c>
      <c r="M40" s="7" t="s">
        <v>62</v>
      </c>
    </row>
    <row r="41" spans="1:13" ht="15" customHeight="1" x14ac:dyDescent="0.15">
      <c r="A41" s="18"/>
      <c r="B41" s="15" t="s">
        <v>49</v>
      </c>
      <c r="C41" s="16"/>
      <c r="D41" s="5">
        <v>2792</v>
      </c>
      <c r="E41" s="3">
        <v>232</v>
      </c>
      <c r="F41" s="3">
        <v>792</v>
      </c>
      <c r="G41" s="3">
        <v>905</v>
      </c>
      <c r="H41" s="3">
        <v>29</v>
      </c>
      <c r="I41" s="3">
        <v>36</v>
      </c>
      <c r="J41" s="3">
        <v>3</v>
      </c>
      <c r="K41" s="3">
        <v>8</v>
      </c>
      <c r="L41" s="3">
        <v>787</v>
      </c>
      <c r="M41" s="7" t="s">
        <v>62</v>
      </c>
    </row>
    <row r="42" spans="1:13" ht="15" customHeight="1" x14ac:dyDescent="0.15">
      <c r="A42" s="18"/>
      <c r="B42" s="15" t="s">
        <v>50</v>
      </c>
      <c r="C42" s="16"/>
      <c r="D42" s="5">
        <v>619</v>
      </c>
      <c r="E42" s="3">
        <f t="shared" ref="E42:L42" si="4">E43-E40-E41</f>
        <v>60</v>
      </c>
      <c r="F42" s="3">
        <f t="shared" si="4"/>
        <v>28</v>
      </c>
      <c r="G42" s="3">
        <f t="shared" si="4"/>
        <v>29</v>
      </c>
      <c r="H42" s="3">
        <f t="shared" si="4"/>
        <v>21</v>
      </c>
      <c r="I42" s="3">
        <f t="shared" si="4"/>
        <v>14</v>
      </c>
      <c r="J42" s="3">
        <f t="shared" si="4"/>
        <v>4</v>
      </c>
      <c r="K42" s="3">
        <f t="shared" si="4"/>
        <v>197</v>
      </c>
      <c r="L42" s="3">
        <f t="shared" si="4"/>
        <v>266</v>
      </c>
      <c r="M42" s="7" t="s">
        <v>62</v>
      </c>
    </row>
    <row r="43" spans="1:13" ht="15" customHeight="1" x14ac:dyDescent="0.15">
      <c r="A43" s="19"/>
      <c r="B43" s="15" t="s">
        <v>51</v>
      </c>
      <c r="C43" s="16"/>
      <c r="D43" s="5">
        <v>14920</v>
      </c>
      <c r="E43" s="3">
        <v>1525</v>
      </c>
      <c r="F43" s="3">
        <v>4433</v>
      </c>
      <c r="G43" s="3">
        <v>4546</v>
      </c>
      <c r="H43" s="3">
        <v>183</v>
      </c>
      <c r="I43" s="3">
        <v>195</v>
      </c>
      <c r="J43" s="3">
        <v>20</v>
      </c>
      <c r="K43" s="3">
        <v>227</v>
      </c>
      <c r="L43" s="3">
        <v>3791</v>
      </c>
      <c r="M43" s="7" t="s">
        <v>62</v>
      </c>
    </row>
    <row r="44" spans="1:13" x14ac:dyDescent="0.15">
      <c r="A44" s="17" t="s">
        <v>52</v>
      </c>
      <c r="B44" s="15" t="s">
        <v>53</v>
      </c>
      <c r="C44" s="16"/>
      <c r="D44" s="5">
        <v>1625</v>
      </c>
      <c r="E44" s="3">
        <v>167</v>
      </c>
      <c r="F44" s="3">
        <v>60</v>
      </c>
      <c r="G44" s="3">
        <v>125</v>
      </c>
      <c r="H44" s="3">
        <v>7</v>
      </c>
      <c r="I44" s="3">
        <v>17</v>
      </c>
      <c r="J44" s="3">
        <v>1</v>
      </c>
      <c r="K44" s="3">
        <v>1</v>
      </c>
      <c r="L44" s="3">
        <v>1247</v>
      </c>
      <c r="M44" s="7" t="s">
        <v>62</v>
      </c>
    </row>
    <row r="45" spans="1:13" x14ac:dyDescent="0.15">
      <c r="A45" s="18"/>
      <c r="B45" s="15" t="s">
        <v>54</v>
      </c>
      <c r="C45" s="16"/>
      <c r="D45" s="5">
        <v>1785</v>
      </c>
      <c r="E45" s="3">
        <f t="shared" ref="E45:L45" si="5">E46-E44</f>
        <v>334</v>
      </c>
      <c r="F45" s="3">
        <f t="shared" si="5"/>
        <v>39</v>
      </c>
      <c r="G45" s="3">
        <f t="shared" si="5"/>
        <v>89</v>
      </c>
      <c r="H45" s="3">
        <f t="shared" si="5"/>
        <v>84</v>
      </c>
      <c r="I45" s="3">
        <f t="shared" si="5"/>
        <v>87</v>
      </c>
      <c r="J45" s="3">
        <f t="shared" si="5"/>
        <v>11</v>
      </c>
      <c r="K45" s="3">
        <f t="shared" si="5"/>
        <v>5</v>
      </c>
      <c r="L45" s="3">
        <f t="shared" si="5"/>
        <v>1136</v>
      </c>
      <c r="M45" s="7" t="s">
        <v>62</v>
      </c>
    </row>
    <row r="46" spans="1:13" x14ac:dyDescent="0.15">
      <c r="A46" s="19"/>
      <c r="B46" s="15" t="s">
        <v>55</v>
      </c>
      <c r="C46" s="16"/>
      <c r="D46" s="5">
        <v>3410</v>
      </c>
      <c r="E46" s="3">
        <v>501</v>
      </c>
      <c r="F46" s="3">
        <v>99</v>
      </c>
      <c r="G46" s="3">
        <v>214</v>
      </c>
      <c r="H46" s="3">
        <v>91</v>
      </c>
      <c r="I46" s="3">
        <v>104</v>
      </c>
      <c r="J46" s="3">
        <v>12</v>
      </c>
      <c r="K46" s="3">
        <v>6</v>
      </c>
      <c r="L46" s="3">
        <v>2383</v>
      </c>
      <c r="M46" s="7" t="s">
        <v>62</v>
      </c>
    </row>
    <row r="47" spans="1:13" ht="15" customHeight="1" x14ac:dyDescent="0.15">
      <c r="A47" s="2"/>
      <c r="B47" s="15" t="s">
        <v>56</v>
      </c>
      <c r="C47" s="16"/>
      <c r="D47" s="5">
        <v>6008</v>
      </c>
      <c r="E47" s="3">
        <v>19</v>
      </c>
      <c r="F47" s="3">
        <v>25</v>
      </c>
      <c r="G47" s="3">
        <v>36</v>
      </c>
      <c r="H47" s="3">
        <v>9</v>
      </c>
      <c r="I47" s="3">
        <v>30</v>
      </c>
      <c r="J47" s="3">
        <v>0</v>
      </c>
      <c r="K47" s="3">
        <v>5</v>
      </c>
      <c r="L47" s="3">
        <v>5884</v>
      </c>
      <c r="M47" s="7" t="s">
        <v>62</v>
      </c>
    </row>
    <row r="48" spans="1:13" ht="15" customHeight="1" x14ac:dyDescent="0.15">
      <c r="A48" s="2"/>
      <c r="B48" s="15" t="s">
        <v>57</v>
      </c>
      <c r="C48" s="16"/>
      <c r="D48" s="5">
        <v>895962</v>
      </c>
      <c r="E48" s="3">
        <f t="shared" ref="E48:L48" si="6">E47+E46+E43+E39+E25+E18</f>
        <v>96620</v>
      </c>
      <c r="F48" s="3">
        <f t="shared" si="6"/>
        <v>254686</v>
      </c>
      <c r="G48" s="3">
        <f t="shared" si="6"/>
        <v>85921</v>
      </c>
      <c r="H48" s="3">
        <f t="shared" si="6"/>
        <v>5893</v>
      </c>
      <c r="I48" s="3">
        <f t="shared" si="6"/>
        <v>14269</v>
      </c>
      <c r="J48" s="3">
        <f t="shared" si="6"/>
        <v>1666</v>
      </c>
      <c r="K48" s="3">
        <f t="shared" si="6"/>
        <v>2015</v>
      </c>
      <c r="L48" s="3">
        <f t="shared" si="6"/>
        <v>434892</v>
      </c>
      <c r="M48" s="7" t="s">
        <v>62</v>
      </c>
    </row>
    <row r="50" spans="1:12" ht="62.45" customHeight="1" x14ac:dyDescent="0.25">
      <c r="A50" s="20" t="s">
        <v>63</v>
      </c>
      <c r="B50" s="21"/>
      <c r="C50" s="21"/>
      <c r="D50" s="21"/>
      <c r="E50" s="21"/>
      <c r="F50" s="21"/>
      <c r="G50" s="21"/>
      <c r="H50" s="21"/>
      <c r="I50" s="21"/>
      <c r="J50" s="21"/>
      <c r="K50" s="21"/>
      <c r="L50" s="21"/>
    </row>
  </sheetData>
  <mergeCells count="47">
    <mergeCell ref="A50:L50"/>
    <mergeCell ref="A44:A46"/>
    <mergeCell ref="B44:C44"/>
    <mergeCell ref="B45:C45"/>
    <mergeCell ref="B46:C46"/>
    <mergeCell ref="B47:C47"/>
    <mergeCell ref="B48:C48"/>
    <mergeCell ref="B35:C35"/>
    <mergeCell ref="B36:C36"/>
    <mergeCell ref="B37:C37"/>
    <mergeCell ref="B38:C38"/>
    <mergeCell ref="B39:C39"/>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A19:A25"/>
    <mergeCell ref="B19:C19"/>
    <mergeCell ref="B20:C20"/>
    <mergeCell ref="B21:C21"/>
    <mergeCell ref="B22:C22"/>
    <mergeCell ref="B23:C23"/>
    <mergeCell ref="B24:C24"/>
    <mergeCell ref="B25:C25"/>
    <mergeCell ref="A1:L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來臺旅客按性別及來臺目的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2018-08-28T08:31:25Z</cp:lastPrinted>
  <dcterms:created xsi:type="dcterms:W3CDTF">2018-08-16T06:57:31Z</dcterms:created>
  <dcterms:modified xsi:type="dcterms:W3CDTF">2023-02-20T06:26:31Z</dcterms:modified>
</cp:coreProperties>
</file>