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<sst xmlns="http://schemas.openxmlformats.org/spreadsheetml/2006/main" count="130" uniqueCount="101">
  <si>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</si>
  <si>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</si>
  <si>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</si>
  <si>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</si>
  <si>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</si>
  <si>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</si>
  <si>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</si>
  <si>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</si>
  <si>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</si>
  <si>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</si>
  <si>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</si>
  <si>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</si>
  <si>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</si>
  <si>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</si>
  <si>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</si>
  <si>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</si>
  <si>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</si>
  <si>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</si>
  <si>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</si>
  <si>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</si>
  <si>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</si>
  <si>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</si>
  <si>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</si>
  <si>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</si>
  <si>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</si>
  <si>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</si>
  <si>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</si>
  <si>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</si>
  <si>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</si>
  <si>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</si>
  <si>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</si>
  <si>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</si>
  <si>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</si>
  <si>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</si>
  <si>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</si>
  <si>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</si>
  <si>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</si>
  <si>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</si>
  <si>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</si>
  <si>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</si>
  <si>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</si>
  <si>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</si>
  <si>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</si>
  <si>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</si>
  <si>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</si>
  <si>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</si>
  <si>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</si>
  <si>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</si>
  <si>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</si>
  <si>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</si>
  <si>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</si>
  <si>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</si>
  <si>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</si>
  <si>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</si>
  <si>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</si>
  <si>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</si>
  <si>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</si>
  <si>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</si>
  <si>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</si>
  <si>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</si>
  <si>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</si>
  <si>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</si>
  <si>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</si>
  <si>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</si>
  <si>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</si>
  <si>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</si>
  <si>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</si>
  <si>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</si>
  <si>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</si>
  <si>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</si>
  <si>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</si>
  <si>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</si>
  <si>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</si>
  <si>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</si>
  <si>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</si>
  <si>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</si>
  <si>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</si>
  <si>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</si>
  <si>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</si>
  <si>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</si>
  <si>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</si>
  <si>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</si>
  <si>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</si>
  <si>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</si>
  <si>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</si>
  <si>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</si>
  <si>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</si>
  <si>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</si>
  <si>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</si>
  <si>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</si>
  <si>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</si>
  <si>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</si>
  <si>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</si>
  <si>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</si>
  <si>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</si>
  <si>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</si>
  <si>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</si>
  <si>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106</t>
  </si>
  <si>
    <t>9</t>
  </si>
  <si>
    <t>September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</si>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</sst>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3" sqref="E33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8.75390625" style="0" customWidth="1"/>
  </cols>
  <sheetData>
    <row r="1" spans="1:14" ht="66" customHeight="1">
      <c r="A1" s="52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106年1至9月來臺旅客人數－按性別及來臺目的分
Table 1-7 Visitor Arrivals by Gender and by Purpose of Visit,
 January-September, 2017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>
      <c r="A2" s="51" t="s">
        <v>45</v>
      </c>
      <c r="B2" s="51"/>
      <c r="C2" s="51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578428</v>
      </c>
      <c r="E3" s="2">
        <v>686447</v>
      </c>
      <c r="F3" s="2">
        <v>1264875</v>
      </c>
      <c r="G3" s="2">
        <v>65148</v>
      </c>
      <c r="H3" s="2">
        <v>1098775</v>
      </c>
      <c r="I3" s="2">
        <v>32972</v>
      </c>
      <c r="J3" s="2">
        <v>5147</v>
      </c>
      <c r="K3" s="2">
        <v>4540</v>
      </c>
      <c r="L3" s="2">
        <v>129</v>
      </c>
      <c r="M3" s="2">
        <v>2153</v>
      </c>
      <c r="N3" s="2">
        <v>56011</v>
      </c>
    </row>
    <row r="4" spans="1:14" ht="15" customHeight="1">
      <c r="A4" s="48" t="s">
        <v>0</v>
      </c>
      <c r="B4" s="46" t="s">
        <v>57</v>
      </c>
      <c r="C4" s="47"/>
      <c r="D4" s="2">
        <v>783964</v>
      </c>
      <c r="E4" s="2">
        <v>1192693</v>
      </c>
      <c r="F4" s="2">
        <v>1976657</v>
      </c>
      <c r="G4" s="2">
        <v>11058</v>
      </c>
      <c r="H4" s="2">
        <v>1505342</v>
      </c>
      <c r="I4" s="2">
        <v>49078</v>
      </c>
      <c r="J4" s="2">
        <v>469</v>
      </c>
      <c r="K4" s="2">
        <v>24826</v>
      </c>
      <c r="L4" s="2">
        <v>61</v>
      </c>
      <c r="M4" s="2">
        <v>15621</v>
      </c>
      <c r="N4" s="2">
        <v>370202</v>
      </c>
    </row>
    <row r="5" spans="1:14" ht="15" customHeight="1">
      <c r="A5" s="49"/>
      <c r="B5" s="46" t="s">
        <v>6</v>
      </c>
      <c r="C5" s="47"/>
      <c r="D5" s="2">
        <v>729669</v>
      </c>
      <c r="E5" s="2">
        <v>628403</v>
      </c>
      <c r="F5" s="2">
        <v>1358072</v>
      </c>
      <c r="G5" s="2">
        <v>191281</v>
      </c>
      <c r="H5" s="2">
        <v>1031983</v>
      </c>
      <c r="I5" s="2">
        <v>16265</v>
      </c>
      <c r="J5" s="2">
        <v>7134</v>
      </c>
      <c r="K5" s="2">
        <v>5015</v>
      </c>
      <c r="L5" s="2">
        <v>1074</v>
      </c>
      <c r="M5" s="2">
        <v>110</v>
      </c>
      <c r="N5" s="2">
        <v>105210</v>
      </c>
    </row>
    <row r="6" spans="1:14" ht="15" customHeight="1">
      <c r="A6" s="49"/>
      <c r="B6" s="46" t="s">
        <v>93</v>
      </c>
      <c r="C6" s="47"/>
      <c r="D6" s="2">
        <v>318197</v>
      </c>
      <c r="E6" s="2">
        <v>430502</v>
      </c>
      <c r="F6" s="2">
        <v>748699</v>
      </c>
      <c r="G6" s="2">
        <v>48054</v>
      </c>
      <c r="H6" s="2">
        <v>626407</v>
      </c>
      <c r="I6" s="2">
        <v>12853</v>
      </c>
      <c r="J6" s="2">
        <v>4241</v>
      </c>
      <c r="K6" s="2">
        <v>5057</v>
      </c>
      <c r="L6" s="2">
        <v>2689</v>
      </c>
      <c r="M6" s="2">
        <v>64</v>
      </c>
      <c r="N6" s="2">
        <v>49334</v>
      </c>
    </row>
    <row r="7" spans="1:14" ht="15" customHeight="1">
      <c r="A7" s="49"/>
      <c r="B7" s="46" t="s">
        <v>7</v>
      </c>
      <c r="C7" s="47"/>
      <c r="D7" s="2">
        <v>22038</v>
      </c>
      <c r="E7" s="2">
        <v>4260</v>
      </c>
      <c r="F7" s="2">
        <v>26298</v>
      </c>
      <c r="G7" s="2">
        <v>8073</v>
      </c>
      <c r="H7" s="2">
        <v>3215</v>
      </c>
      <c r="I7" s="2">
        <v>833</v>
      </c>
      <c r="J7" s="2">
        <v>1536</v>
      </c>
      <c r="K7" s="2">
        <v>306</v>
      </c>
      <c r="L7" s="2">
        <v>448</v>
      </c>
      <c r="M7" s="2">
        <v>24</v>
      </c>
      <c r="N7" s="2">
        <v>11863</v>
      </c>
    </row>
    <row r="8" spans="1:14" ht="15" customHeight="1">
      <c r="A8" s="49"/>
      <c r="B8" s="46" t="s">
        <v>8</v>
      </c>
      <c r="C8" s="47"/>
      <c r="D8" s="2">
        <v>12206</v>
      </c>
      <c r="E8" s="2">
        <v>3558</v>
      </c>
      <c r="F8" s="2">
        <v>15764</v>
      </c>
      <c r="G8" s="2">
        <v>5870</v>
      </c>
      <c r="H8" s="2">
        <v>4231</v>
      </c>
      <c r="I8" s="2">
        <v>567</v>
      </c>
      <c r="J8" s="2">
        <v>426</v>
      </c>
      <c r="K8" s="2">
        <v>188</v>
      </c>
      <c r="L8" s="2">
        <v>380</v>
      </c>
      <c r="M8" s="2">
        <v>29</v>
      </c>
      <c r="N8" s="2">
        <v>4073</v>
      </c>
    </row>
    <row r="9" spans="1:14" ht="15" customHeight="1">
      <c r="A9" s="49"/>
      <c r="B9" s="48" t="s">
        <v>1</v>
      </c>
      <c r="C9" s="43" t="s">
        <v>37</v>
      </c>
      <c r="D9" s="2">
        <v>162483</v>
      </c>
      <c r="E9" s="2">
        <v>185760</v>
      </c>
      <c r="F9" s="2">
        <v>348243</v>
      </c>
      <c r="G9" s="2">
        <v>15240</v>
      </c>
      <c r="H9" s="2">
        <v>248464</v>
      </c>
      <c r="I9" s="2">
        <v>11216</v>
      </c>
      <c r="J9" s="2">
        <v>3397</v>
      </c>
      <c r="K9" s="2">
        <v>1781</v>
      </c>
      <c r="L9" s="2">
        <v>1315</v>
      </c>
      <c r="M9" s="2">
        <v>626</v>
      </c>
      <c r="N9" s="2">
        <v>66204</v>
      </c>
    </row>
    <row r="10" spans="1:14" ht="15" customHeight="1">
      <c r="A10" s="49"/>
      <c r="B10" s="49"/>
      <c r="C10" s="43" t="s">
        <v>38</v>
      </c>
      <c r="D10" s="2">
        <v>139078</v>
      </c>
      <c r="E10" s="2">
        <v>127654</v>
      </c>
      <c r="F10" s="2">
        <v>266732</v>
      </c>
      <c r="G10" s="2">
        <v>34397</v>
      </c>
      <c r="H10" s="2">
        <v>193088</v>
      </c>
      <c r="I10" s="2">
        <v>9766</v>
      </c>
      <c r="J10" s="2">
        <v>3375</v>
      </c>
      <c r="K10" s="2">
        <v>821</v>
      </c>
      <c r="L10" s="2">
        <v>763</v>
      </c>
      <c r="M10" s="2">
        <v>131</v>
      </c>
      <c r="N10" s="2">
        <v>24391</v>
      </c>
    </row>
    <row r="11" spans="1:14" ht="15" customHeight="1">
      <c r="A11" s="49"/>
      <c r="B11" s="49"/>
      <c r="C11" s="43" t="s">
        <v>39</v>
      </c>
      <c r="D11" s="2">
        <v>61013</v>
      </c>
      <c r="E11" s="2">
        <v>81196</v>
      </c>
      <c r="F11" s="2">
        <v>142209</v>
      </c>
      <c r="G11" s="2">
        <v>3770</v>
      </c>
      <c r="H11" s="2">
        <v>33762</v>
      </c>
      <c r="I11" s="2">
        <v>7121</v>
      </c>
      <c r="J11" s="2">
        <v>1123</v>
      </c>
      <c r="K11" s="2">
        <v>1512</v>
      </c>
      <c r="L11" s="2">
        <v>593</v>
      </c>
      <c r="M11" s="2">
        <v>436</v>
      </c>
      <c r="N11" s="2">
        <v>93892</v>
      </c>
    </row>
    <row r="12" spans="1:14" ht="15" customHeight="1">
      <c r="A12" s="49"/>
      <c r="B12" s="49"/>
      <c r="C12" s="43" t="s">
        <v>40</v>
      </c>
      <c r="D12" s="2">
        <v>88008</v>
      </c>
      <c r="E12" s="2">
        <v>113717</v>
      </c>
      <c r="F12" s="2">
        <v>201725</v>
      </c>
      <c r="G12" s="2">
        <v>4827</v>
      </c>
      <c r="H12" s="2">
        <v>85844</v>
      </c>
      <c r="I12" s="2">
        <v>4957</v>
      </c>
      <c r="J12" s="2">
        <v>2456</v>
      </c>
      <c r="K12" s="2">
        <v>626</v>
      </c>
      <c r="L12" s="2">
        <v>522</v>
      </c>
      <c r="M12" s="2">
        <v>326</v>
      </c>
      <c r="N12" s="2">
        <v>102167</v>
      </c>
    </row>
    <row r="13" spans="1:14" ht="15" customHeight="1">
      <c r="A13" s="49"/>
      <c r="B13" s="49"/>
      <c r="C13" s="43" t="s">
        <v>41</v>
      </c>
      <c r="D13" s="2">
        <v>87053</v>
      </c>
      <c r="E13" s="2">
        <v>114112</v>
      </c>
      <c r="F13" s="2">
        <v>201165</v>
      </c>
      <c r="G13" s="2">
        <v>8160</v>
      </c>
      <c r="H13" s="2">
        <v>134831</v>
      </c>
      <c r="I13" s="2">
        <v>6700</v>
      </c>
      <c r="J13" s="2">
        <v>2166</v>
      </c>
      <c r="K13" s="2">
        <v>1554</v>
      </c>
      <c r="L13" s="2">
        <v>1093</v>
      </c>
      <c r="M13" s="2">
        <v>89</v>
      </c>
      <c r="N13" s="2">
        <v>46572</v>
      </c>
    </row>
    <row r="14" spans="1:14" ht="15" customHeight="1">
      <c r="A14" s="49"/>
      <c r="B14" s="49"/>
      <c r="C14" s="43" t="s">
        <v>84</v>
      </c>
      <c r="D14" s="2">
        <v>128496</v>
      </c>
      <c r="E14" s="2">
        <v>152846</v>
      </c>
      <c r="F14" s="2">
        <v>281342</v>
      </c>
      <c r="G14" s="2">
        <v>5561</v>
      </c>
      <c r="H14" s="2">
        <v>126136</v>
      </c>
      <c r="I14" s="2">
        <v>18497</v>
      </c>
      <c r="J14" s="2">
        <v>1072</v>
      </c>
      <c r="K14" s="2">
        <v>1490</v>
      </c>
      <c r="L14" s="2">
        <v>378</v>
      </c>
      <c r="M14" s="2">
        <v>176</v>
      </c>
      <c r="N14" s="2">
        <v>128032</v>
      </c>
    </row>
    <row r="15" spans="1:14" ht="15" customHeight="1">
      <c r="A15" s="49"/>
      <c r="B15" s="49"/>
      <c r="C15" s="43" t="s">
        <v>42</v>
      </c>
      <c r="D15" s="2">
        <v>9171</v>
      </c>
      <c r="E15" s="2">
        <v>9637</v>
      </c>
      <c r="F15" s="2">
        <v>18808</v>
      </c>
      <c r="G15" s="2">
        <v>637</v>
      </c>
      <c r="H15" s="2">
        <v>9249</v>
      </c>
      <c r="I15" s="2">
        <v>1669</v>
      </c>
      <c r="J15" s="2">
        <v>274</v>
      </c>
      <c r="K15" s="2">
        <v>133</v>
      </c>
      <c r="L15" s="2">
        <v>47</v>
      </c>
      <c r="M15" s="2">
        <v>779</v>
      </c>
      <c r="N15" s="2">
        <v>6020</v>
      </c>
    </row>
    <row r="16" spans="1:14" ht="15" customHeight="1">
      <c r="A16" s="49"/>
      <c r="B16" s="50"/>
      <c r="C16" s="43" t="s">
        <v>44</v>
      </c>
      <c r="D16" s="2">
        <v>675302</v>
      </c>
      <c r="E16" s="2">
        <v>784922</v>
      </c>
      <c r="F16" s="2">
        <v>1460224</v>
      </c>
      <c r="G16" s="2">
        <v>72592</v>
      </c>
      <c r="H16" s="2">
        <v>831374</v>
      </c>
      <c r="I16" s="2">
        <v>59926</v>
      </c>
      <c r="J16" s="2">
        <v>13863</v>
      </c>
      <c r="K16" s="2">
        <v>7917</v>
      </c>
      <c r="L16" s="2">
        <v>4711</v>
      </c>
      <c r="M16" s="2">
        <v>2563</v>
      </c>
      <c r="N16" s="2">
        <v>467278</v>
      </c>
    </row>
    <row r="17" spans="1:14" ht="15" customHeight="1">
      <c r="A17" s="49"/>
      <c r="B17" s="46" t="s">
        <v>9</v>
      </c>
      <c r="C17" s="47"/>
      <c r="D17" s="2">
        <v>6960</v>
      </c>
      <c r="E17" s="2">
        <v>3158</v>
      </c>
      <c r="F17" s="2">
        <v>10118</v>
      </c>
      <c r="G17" s="2">
        <v>1775</v>
      </c>
      <c r="H17" s="2">
        <v>2163</v>
      </c>
      <c r="I17" s="2">
        <v>490</v>
      </c>
      <c r="J17" s="2">
        <v>529</v>
      </c>
      <c r="K17" s="2">
        <v>313</v>
      </c>
      <c r="L17" s="2">
        <v>245</v>
      </c>
      <c r="M17" s="2">
        <v>144</v>
      </c>
      <c r="N17" s="2">
        <v>4459</v>
      </c>
    </row>
    <row r="18" spans="1:14" ht="15" customHeight="1">
      <c r="A18" s="50"/>
      <c r="B18" s="46" t="s">
        <v>10</v>
      </c>
      <c r="C18" s="47"/>
      <c r="D18" s="2">
        <v>3126764</v>
      </c>
      <c r="E18" s="2">
        <v>3733943</v>
      </c>
      <c r="F18" s="2">
        <v>6860707</v>
      </c>
      <c r="G18" s="2">
        <v>403851</v>
      </c>
      <c r="H18" s="2">
        <v>5103490</v>
      </c>
      <c r="I18" s="2">
        <v>172984</v>
      </c>
      <c r="J18" s="2">
        <v>33345</v>
      </c>
      <c r="K18" s="2">
        <v>48162</v>
      </c>
      <c r="L18" s="2">
        <v>9737</v>
      </c>
      <c r="M18" s="2">
        <v>20708</v>
      </c>
      <c r="N18" s="2">
        <v>1068430</v>
      </c>
    </row>
    <row r="19" spans="1:14" ht="15" customHeight="1">
      <c r="A19" s="48" t="s">
        <v>2</v>
      </c>
      <c r="B19" s="46" t="s">
        <v>11</v>
      </c>
      <c r="C19" s="47"/>
      <c r="D19" s="2">
        <v>43741</v>
      </c>
      <c r="E19" s="2">
        <v>36159</v>
      </c>
      <c r="F19" s="2">
        <v>79900</v>
      </c>
      <c r="G19" s="2">
        <v>5761</v>
      </c>
      <c r="H19" s="2">
        <v>41507</v>
      </c>
      <c r="I19" s="2">
        <v>13850</v>
      </c>
      <c r="J19" s="2">
        <v>617</v>
      </c>
      <c r="K19" s="2">
        <v>416</v>
      </c>
      <c r="L19" s="2">
        <v>110</v>
      </c>
      <c r="M19" s="2">
        <v>81</v>
      </c>
      <c r="N19" s="2">
        <v>17558</v>
      </c>
    </row>
    <row r="20" spans="1:14" ht="15" customHeight="1">
      <c r="A20" s="49"/>
      <c r="B20" s="46" t="s">
        <v>94</v>
      </c>
      <c r="C20" s="47"/>
      <c r="D20" s="2">
        <v>246924</v>
      </c>
      <c r="E20" s="2">
        <v>157326</v>
      </c>
      <c r="F20" s="2">
        <v>404250</v>
      </c>
      <c r="G20" s="2">
        <v>73572</v>
      </c>
      <c r="H20" s="2">
        <v>140637</v>
      </c>
      <c r="I20" s="2">
        <v>112294</v>
      </c>
      <c r="J20" s="2">
        <v>4284</v>
      </c>
      <c r="K20" s="2">
        <v>3284</v>
      </c>
      <c r="L20" s="2">
        <v>464</v>
      </c>
      <c r="M20" s="2">
        <v>284</v>
      </c>
      <c r="N20" s="2">
        <v>69431</v>
      </c>
    </row>
    <row r="21" spans="1:14" ht="15" customHeight="1">
      <c r="A21" s="49"/>
      <c r="B21" s="46" t="s">
        <v>12</v>
      </c>
      <c r="C21" s="47"/>
      <c r="D21" s="2">
        <v>2136</v>
      </c>
      <c r="E21" s="2">
        <v>1259</v>
      </c>
      <c r="F21" s="2">
        <v>3395</v>
      </c>
      <c r="G21" s="2">
        <v>697</v>
      </c>
      <c r="H21" s="2">
        <v>873</v>
      </c>
      <c r="I21" s="2">
        <v>216</v>
      </c>
      <c r="J21" s="2">
        <v>99</v>
      </c>
      <c r="K21" s="2">
        <v>139</v>
      </c>
      <c r="L21" s="2">
        <v>52</v>
      </c>
      <c r="M21" s="2">
        <v>1</v>
      </c>
      <c r="N21" s="2">
        <v>1318</v>
      </c>
    </row>
    <row r="22" spans="1:14" ht="15" customHeight="1">
      <c r="A22" s="49"/>
      <c r="B22" s="46" t="s">
        <v>13</v>
      </c>
      <c r="C22" s="47"/>
      <c r="D22" s="2">
        <v>2341</v>
      </c>
      <c r="E22" s="2">
        <v>1291</v>
      </c>
      <c r="F22" s="2">
        <v>3632</v>
      </c>
      <c r="G22" s="2">
        <v>837</v>
      </c>
      <c r="H22" s="2">
        <v>724</v>
      </c>
      <c r="I22" s="2">
        <v>338</v>
      </c>
      <c r="J22" s="2">
        <v>93</v>
      </c>
      <c r="K22" s="2">
        <v>74</v>
      </c>
      <c r="L22" s="2">
        <v>42</v>
      </c>
      <c r="M22" s="2">
        <v>0</v>
      </c>
      <c r="N22" s="2">
        <v>1524</v>
      </c>
    </row>
    <row r="23" spans="1:14" ht="15" customHeight="1">
      <c r="A23" s="49"/>
      <c r="B23" s="46" t="s">
        <v>14</v>
      </c>
      <c r="C23" s="47"/>
      <c r="D23" s="2">
        <v>820</v>
      </c>
      <c r="E23" s="2">
        <v>452</v>
      </c>
      <c r="F23" s="2">
        <v>1272</v>
      </c>
      <c r="G23" s="2">
        <v>239</v>
      </c>
      <c r="H23" s="2">
        <v>242</v>
      </c>
      <c r="I23" s="2">
        <v>88</v>
      </c>
      <c r="J23" s="2">
        <v>27</v>
      </c>
      <c r="K23" s="2">
        <v>19</v>
      </c>
      <c r="L23" s="2">
        <v>19</v>
      </c>
      <c r="M23" s="2">
        <v>4</v>
      </c>
      <c r="N23" s="2">
        <v>634</v>
      </c>
    </row>
    <row r="24" spans="1:14" ht="15" customHeight="1">
      <c r="A24" s="49"/>
      <c r="B24" s="46" t="s">
        <v>15</v>
      </c>
      <c r="C24" s="47"/>
      <c r="D24" s="2">
        <v>5678</v>
      </c>
      <c r="E24" s="2">
        <v>3835</v>
      </c>
      <c r="F24" s="2">
        <v>9513</v>
      </c>
      <c r="G24" s="2">
        <v>1081</v>
      </c>
      <c r="H24" s="2">
        <v>1837</v>
      </c>
      <c r="I24" s="2">
        <v>807</v>
      </c>
      <c r="J24" s="2">
        <v>270</v>
      </c>
      <c r="K24" s="2">
        <v>483</v>
      </c>
      <c r="L24" s="2">
        <v>118</v>
      </c>
      <c r="M24" s="2">
        <v>1</v>
      </c>
      <c r="N24" s="2">
        <v>4916</v>
      </c>
    </row>
    <row r="25" spans="1:14" ht="15" customHeight="1">
      <c r="A25" s="50"/>
      <c r="B25" s="46" t="s">
        <v>16</v>
      </c>
      <c r="C25" s="47"/>
      <c r="D25" s="2">
        <v>301640</v>
      </c>
      <c r="E25" s="2">
        <v>200322</v>
      </c>
      <c r="F25" s="2">
        <v>501962</v>
      </c>
      <c r="G25" s="2">
        <v>82187</v>
      </c>
      <c r="H25" s="2">
        <v>185820</v>
      </c>
      <c r="I25" s="2">
        <v>127593</v>
      </c>
      <c r="J25" s="2">
        <v>5390</v>
      </c>
      <c r="K25" s="2">
        <v>4415</v>
      </c>
      <c r="L25" s="2">
        <v>805</v>
      </c>
      <c r="M25" s="2">
        <v>371</v>
      </c>
      <c r="N25" s="2">
        <v>95381</v>
      </c>
    </row>
    <row r="26" spans="1:14" ht="15" customHeight="1">
      <c r="A26" s="48" t="s">
        <v>3</v>
      </c>
      <c r="B26" s="46" t="s">
        <v>17</v>
      </c>
      <c r="C26" s="47"/>
      <c r="D26" s="2">
        <v>3903</v>
      </c>
      <c r="E26" s="2">
        <v>1607</v>
      </c>
      <c r="F26" s="2">
        <v>5510</v>
      </c>
      <c r="G26" s="2">
        <v>1600</v>
      </c>
      <c r="H26" s="2">
        <v>2003</v>
      </c>
      <c r="I26" s="2">
        <v>427</v>
      </c>
      <c r="J26" s="2">
        <v>130</v>
      </c>
      <c r="K26" s="2">
        <v>220</v>
      </c>
      <c r="L26" s="2">
        <v>34</v>
      </c>
      <c r="M26" s="2">
        <v>2</v>
      </c>
      <c r="N26" s="2">
        <v>1094</v>
      </c>
    </row>
    <row r="27" spans="1:14" ht="15" customHeight="1">
      <c r="A27" s="49"/>
      <c r="B27" s="46" t="s">
        <v>18</v>
      </c>
      <c r="C27" s="47"/>
      <c r="D27" s="2">
        <v>22814</v>
      </c>
      <c r="E27" s="2">
        <v>11002</v>
      </c>
      <c r="F27" s="2">
        <v>33816</v>
      </c>
      <c r="G27" s="2">
        <v>7019</v>
      </c>
      <c r="H27" s="2">
        <v>11111</v>
      </c>
      <c r="I27" s="2">
        <v>4019</v>
      </c>
      <c r="J27" s="2">
        <v>554</v>
      </c>
      <c r="K27" s="2">
        <v>1689</v>
      </c>
      <c r="L27" s="2">
        <v>207</v>
      </c>
      <c r="M27" s="2">
        <v>8</v>
      </c>
      <c r="N27" s="2">
        <v>9209</v>
      </c>
    </row>
    <row r="28" spans="1:14" ht="15" customHeight="1">
      <c r="A28" s="49"/>
      <c r="B28" s="46" t="s">
        <v>19</v>
      </c>
      <c r="C28" s="47"/>
      <c r="D28" s="2">
        <v>34319</v>
      </c>
      <c r="E28" s="2">
        <v>13469</v>
      </c>
      <c r="F28" s="2">
        <v>47788</v>
      </c>
      <c r="G28" s="2">
        <v>14727</v>
      </c>
      <c r="H28" s="2">
        <v>16177</v>
      </c>
      <c r="I28" s="2">
        <v>3052</v>
      </c>
      <c r="J28" s="2">
        <v>761</v>
      </c>
      <c r="K28" s="2">
        <v>1152</v>
      </c>
      <c r="L28" s="2">
        <v>197</v>
      </c>
      <c r="M28" s="2">
        <v>16</v>
      </c>
      <c r="N28" s="2">
        <v>11706</v>
      </c>
    </row>
    <row r="29" spans="1:14" ht="15" customHeight="1">
      <c r="A29" s="49"/>
      <c r="B29" s="46" t="s">
        <v>20</v>
      </c>
      <c r="C29" s="47"/>
      <c r="D29" s="2">
        <v>10623</v>
      </c>
      <c r="E29" s="2">
        <v>2713</v>
      </c>
      <c r="F29" s="2">
        <v>13336</v>
      </c>
      <c r="G29" s="2">
        <v>5222</v>
      </c>
      <c r="H29" s="2">
        <v>3128</v>
      </c>
      <c r="I29" s="2">
        <v>706</v>
      </c>
      <c r="J29" s="2">
        <v>341</v>
      </c>
      <c r="K29" s="2">
        <v>375</v>
      </c>
      <c r="L29" s="2">
        <v>210</v>
      </c>
      <c r="M29" s="2">
        <v>5</v>
      </c>
      <c r="N29" s="2">
        <v>3349</v>
      </c>
    </row>
    <row r="30" spans="1:14" ht="15" customHeight="1">
      <c r="A30" s="49"/>
      <c r="B30" s="46" t="s">
        <v>21</v>
      </c>
      <c r="C30" s="47"/>
      <c r="D30" s="2">
        <v>13087</v>
      </c>
      <c r="E30" s="2">
        <v>5336</v>
      </c>
      <c r="F30" s="2">
        <v>18423</v>
      </c>
      <c r="G30" s="2">
        <v>5396</v>
      </c>
      <c r="H30" s="2">
        <v>7460</v>
      </c>
      <c r="I30" s="2">
        <v>1133</v>
      </c>
      <c r="J30" s="2">
        <v>223</v>
      </c>
      <c r="K30" s="2">
        <v>421</v>
      </c>
      <c r="L30" s="2">
        <v>71</v>
      </c>
      <c r="M30" s="2">
        <v>8</v>
      </c>
      <c r="N30" s="2">
        <v>3711</v>
      </c>
    </row>
    <row r="31" spans="1:14" ht="15" customHeight="1">
      <c r="A31" s="49"/>
      <c r="B31" s="46" t="s">
        <v>55</v>
      </c>
      <c r="C31" s="47"/>
      <c r="D31" s="2">
        <v>5924</v>
      </c>
      <c r="E31" s="2">
        <v>2304</v>
      </c>
      <c r="F31" s="2">
        <v>8228</v>
      </c>
      <c r="G31" s="2">
        <v>2250</v>
      </c>
      <c r="H31" s="2">
        <v>3178</v>
      </c>
      <c r="I31" s="2">
        <v>737</v>
      </c>
      <c r="J31" s="2">
        <v>136</v>
      </c>
      <c r="K31" s="2">
        <v>167</v>
      </c>
      <c r="L31" s="2">
        <v>34</v>
      </c>
      <c r="M31" s="2">
        <v>3</v>
      </c>
      <c r="N31" s="2">
        <v>1723</v>
      </c>
    </row>
    <row r="32" spans="1:14" ht="15" customHeight="1">
      <c r="A32" s="49"/>
      <c r="B32" s="46" t="s">
        <v>22</v>
      </c>
      <c r="C32" s="47"/>
      <c r="D32" s="2">
        <v>5987</v>
      </c>
      <c r="E32" s="2">
        <v>2495</v>
      </c>
      <c r="F32" s="2">
        <v>8482</v>
      </c>
      <c r="G32" s="2">
        <v>2003</v>
      </c>
      <c r="H32" s="2">
        <v>2881</v>
      </c>
      <c r="I32" s="2">
        <v>809</v>
      </c>
      <c r="J32" s="2">
        <v>151</v>
      </c>
      <c r="K32" s="2">
        <v>352</v>
      </c>
      <c r="L32" s="2">
        <v>161</v>
      </c>
      <c r="M32" s="2">
        <v>8</v>
      </c>
      <c r="N32" s="2">
        <v>2117</v>
      </c>
    </row>
    <row r="33" spans="1:14" ht="15" customHeight="1">
      <c r="A33" s="49"/>
      <c r="B33" s="46" t="s">
        <v>95</v>
      </c>
      <c r="C33" s="47"/>
      <c r="D33" s="2">
        <v>31245</v>
      </c>
      <c r="E33" s="2">
        <v>15403</v>
      </c>
      <c r="F33" s="2">
        <v>46648</v>
      </c>
      <c r="G33" s="2">
        <v>9083</v>
      </c>
      <c r="H33" s="2">
        <v>17914</v>
      </c>
      <c r="I33" s="2">
        <v>4030</v>
      </c>
      <c r="J33" s="2">
        <v>759</v>
      </c>
      <c r="K33" s="2">
        <v>308</v>
      </c>
      <c r="L33" s="2">
        <v>221</v>
      </c>
      <c r="M33" s="2">
        <v>12</v>
      </c>
      <c r="N33" s="2">
        <v>14321</v>
      </c>
    </row>
    <row r="34" spans="1:14" ht="15" customHeight="1">
      <c r="A34" s="49"/>
      <c r="B34" s="46" t="s">
        <v>23</v>
      </c>
      <c r="C34" s="47"/>
      <c r="D34" s="2">
        <v>3705</v>
      </c>
      <c r="E34" s="2">
        <v>1724</v>
      </c>
      <c r="F34" s="2">
        <v>5429</v>
      </c>
      <c r="G34" s="2">
        <v>1440</v>
      </c>
      <c r="H34" s="2">
        <v>2009</v>
      </c>
      <c r="I34" s="2">
        <v>615</v>
      </c>
      <c r="J34" s="2">
        <v>89</v>
      </c>
      <c r="K34" s="2">
        <v>186</v>
      </c>
      <c r="L34" s="2">
        <v>16</v>
      </c>
      <c r="M34" s="2">
        <v>0</v>
      </c>
      <c r="N34" s="2">
        <v>1074</v>
      </c>
    </row>
    <row r="35" spans="1:14" ht="15" customHeight="1">
      <c r="A35" s="49"/>
      <c r="B35" s="46" t="s">
        <v>24</v>
      </c>
      <c r="C35" s="47"/>
      <c r="D35" s="2">
        <v>1164</v>
      </c>
      <c r="E35" s="2">
        <v>223</v>
      </c>
      <c r="F35" s="2">
        <v>1387</v>
      </c>
      <c r="G35" s="2">
        <v>405</v>
      </c>
      <c r="H35" s="2">
        <v>229</v>
      </c>
      <c r="I35" s="2">
        <v>50</v>
      </c>
      <c r="J35" s="2">
        <v>30</v>
      </c>
      <c r="K35" s="2">
        <v>7</v>
      </c>
      <c r="L35" s="2">
        <v>11</v>
      </c>
      <c r="M35" s="2">
        <v>0</v>
      </c>
      <c r="N35" s="2">
        <v>655</v>
      </c>
    </row>
    <row r="36" spans="1:14" ht="15" customHeight="1">
      <c r="A36" s="49"/>
      <c r="B36" s="46" t="s">
        <v>25</v>
      </c>
      <c r="C36" s="47"/>
      <c r="D36" s="2">
        <v>4719</v>
      </c>
      <c r="E36" s="2">
        <v>1828</v>
      </c>
      <c r="F36" s="2">
        <v>6547</v>
      </c>
      <c r="G36" s="2">
        <v>1959</v>
      </c>
      <c r="H36" s="2">
        <v>2119</v>
      </c>
      <c r="I36" s="2">
        <v>453</v>
      </c>
      <c r="J36" s="2">
        <v>136</v>
      </c>
      <c r="K36" s="2">
        <v>292</v>
      </c>
      <c r="L36" s="2">
        <v>37</v>
      </c>
      <c r="M36" s="2">
        <v>2</v>
      </c>
      <c r="N36" s="2">
        <v>1549</v>
      </c>
    </row>
    <row r="37" spans="1:14" ht="15" customHeight="1">
      <c r="A37" s="49"/>
      <c r="B37" s="46" t="s">
        <v>96</v>
      </c>
      <c r="C37" s="47"/>
      <c r="D37" s="2">
        <v>4285</v>
      </c>
      <c r="E37" s="2">
        <v>2636</v>
      </c>
      <c r="F37" s="2">
        <v>6921</v>
      </c>
      <c r="G37" s="2">
        <v>1783</v>
      </c>
      <c r="H37" s="2">
        <v>1221</v>
      </c>
      <c r="I37" s="2">
        <v>207</v>
      </c>
      <c r="J37" s="2">
        <v>200</v>
      </c>
      <c r="K37" s="2">
        <v>186</v>
      </c>
      <c r="L37" s="2">
        <v>295</v>
      </c>
      <c r="M37" s="2">
        <v>1</v>
      </c>
      <c r="N37" s="2">
        <v>3028</v>
      </c>
    </row>
    <row r="38" spans="1:14" ht="15" customHeight="1">
      <c r="A38" s="49"/>
      <c r="B38" s="46" t="s">
        <v>26</v>
      </c>
      <c r="C38" s="47"/>
      <c r="D38" s="2">
        <v>24760</v>
      </c>
      <c r="E38" s="2">
        <v>12570</v>
      </c>
      <c r="F38" s="2">
        <v>37330</v>
      </c>
      <c r="G38" s="2">
        <v>7377</v>
      </c>
      <c r="H38" s="2">
        <v>12612</v>
      </c>
      <c r="I38" s="2">
        <v>1610</v>
      </c>
      <c r="J38" s="2">
        <v>783</v>
      </c>
      <c r="K38" s="2">
        <v>1072</v>
      </c>
      <c r="L38" s="2">
        <v>561</v>
      </c>
      <c r="M38" s="2">
        <v>13</v>
      </c>
      <c r="N38" s="2">
        <v>13302</v>
      </c>
    </row>
    <row r="39" spans="1:14" ht="15" customHeight="1">
      <c r="A39" s="50"/>
      <c r="B39" s="46" t="s">
        <v>27</v>
      </c>
      <c r="C39" s="47"/>
      <c r="D39" s="2">
        <v>166535</v>
      </c>
      <c r="E39" s="2">
        <v>73310</v>
      </c>
      <c r="F39" s="2">
        <v>239845</v>
      </c>
      <c r="G39" s="2">
        <v>60264</v>
      </c>
      <c r="H39" s="2">
        <v>82042</v>
      </c>
      <c r="I39" s="2">
        <v>17848</v>
      </c>
      <c r="J39" s="2">
        <v>4293</v>
      </c>
      <c r="K39" s="2">
        <v>6427</v>
      </c>
      <c r="L39" s="2">
        <v>2055</v>
      </c>
      <c r="M39" s="2">
        <v>78</v>
      </c>
      <c r="N39" s="2">
        <v>66838</v>
      </c>
    </row>
    <row r="40" spans="1:14" ht="15" customHeight="1">
      <c r="A40" s="48" t="s">
        <v>4</v>
      </c>
      <c r="B40" s="46" t="s">
        <v>28</v>
      </c>
      <c r="C40" s="47"/>
      <c r="D40" s="2">
        <v>35639</v>
      </c>
      <c r="E40" s="2">
        <v>25529</v>
      </c>
      <c r="F40" s="2">
        <v>61168</v>
      </c>
      <c r="G40" s="2">
        <v>7043</v>
      </c>
      <c r="H40" s="2">
        <v>29004</v>
      </c>
      <c r="I40" s="2">
        <v>9822</v>
      </c>
      <c r="J40" s="2">
        <v>1485</v>
      </c>
      <c r="K40" s="2">
        <v>288</v>
      </c>
      <c r="L40" s="2">
        <v>316</v>
      </c>
      <c r="M40" s="2">
        <v>64</v>
      </c>
      <c r="N40" s="2">
        <v>13146</v>
      </c>
    </row>
    <row r="41" spans="1:14" ht="15" customHeight="1">
      <c r="A41" s="49"/>
      <c r="B41" s="46" t="s">
        <v>29</v>
      </c>
      <c r="C41" s="47"/>
      <c r="D41" s="2">
        <v>6121</v>
      </c>
      <c r="E41" s="2">
        <v>4185</v>
      </c>
      <c r="F41" s="2">
        <v>10306</v>
      </c>
      <c r="G41" s="2">
        <v>1437</v>
      </c>
      <c r="H41" s="2">
        <v>3697</v>
      </c>
      <c r="I41" s="2">
        <v>2263</v>
      </c>
      <c r="J41" s="2">
        <v>240</v>
      </c>
      <c r="K41" s="2">
        <v>56</v>
      </c>
      <c r="L41" s="2">
        <v>55</v>
      </c>
      <c r="M41" s="2">
        <v>19</v>
      </c>
      <c r="N41" s="2">
        <v>2539</v>
      </c>
    </row>
    <row r="42" spans="1:14" ht="15" customHeight="1">
      <c r="A42" s="49"/>
      <c r="B42" s="46" t="s">
        <v>30</v>
      </c>
      <c r="C42" s="47"/>
      <c r="D42" s="2">
        <v>1118</v>
      </c>
      <c r="E42" s="2">
        <v>1072</v>
      </c>
      <c r="F42" s="2">
        <v>2190</v>
      </c>
      <c r="G42" s="2">
        <v>206</v>
      </c>
      <c r="H42" s="2">
        <v>832</v>
      </c>
      <c r="I42" s="2">
        <v>79</v>
      </c>
      <c r="J42" s="2">
        <v>44</v>
      </c>
      <c r="K42" s="2">
        <v>78</v>
      </c>
      <c r="L42" s="2">
        <v>10</v>
      </c>
      <c r="M42" s="2">
        <v>363</v>
      </c>
      <c r="N42" s="2">
        <v>578</v>
      </c>
    </row>
    <row r="43" spans="1:14" ht="16.5" customHeight="1">
      <c r="A43" s="50"/>
      <c r="B43" s="46" t="s">
        <v>31</v>
      </c>
      <c r="C43" s="47"/>
      <c r="D43" s="2">
        <v>42878</v>
      </c>
      <c r="E43" s="2">
        <v>30786</v>
      </c>
      <c r="F43" s="2">
        <v>73664</v>
      </c>
      <c r="G43" s="2">
        <v>8686</v>
      </c>
      <c r="H43" s="2">
        <v>33533</v>
      </c>
      <c r="I43" s="2">
        <v>12164</v>
      </c>
      <c r="J43" s="2">
        <v>1769</v>
      </c>
      <c r="K43" s="2">
        <v>422</v>
      </c>
      <c r="L43" s="2">
        <v>381</v>
      </c>
      <c r="M43" s="2">
        <v>446</v>
      </c>
      <c r="N43" s="2">
        <v>16263</v>
      </c>
    </row>
    <row r="44" spans="1:14" ht="24.75" customHeight="1">
      <c r="A44" s="48" t="s">
        <v>5</v>
      </c>
      <c r="B44" s="46" t="s">
        <v>32</v>
      </c>
      <c r="C44" s="47"/>
      <c r="D44" s="2">
        <v>2694</v>
      </c>
      <c r="E44" s="2">
        <v>1689</v>
      </c>
      <c r="F44" s="2">
        <v>4383</v>
      </c>
      <c r="G44" s="2">
        <v>690</v>
      </c>
      <c r="H44" s="2">
        <v>706</v>
      </c>
      <c r="I44" s="2">
        <v>393</v>
      </c>
      <c r="J44" s="2">
        <v>86</v>
      </c>
      <c r="K44" s="2">
        <v>28</v>
      </c>
      <c r="L44" s="2">
        <v>38</v>
      </c>
      <c r="M44" s="2">
        <v>0</v>
      </c>
      <c r="N44" s="2">
        <v>2442</v>
      </c>
    </row>
    <row r="45" spans="1:14" ht="24.75" customHeight="1">
      <c r="A45" s="49"/>
      <c r="B45" s="46" t="s">
        <v>33</v>
      </c>
      <c r="C45" s="47"/>
      <c r="D45" s="2">
        <v>3364</v>
      </c>
      <c r="E45" s="2">
        <v>1077</v>
      </c>
      <c r="F45" s="2">
        <v>4441</v>
      </c>
      <c r="G45" s="2">
        <v>1110</v>
      </c>
      <c r="H45" s="2">
        <v>470</v>
      </c>
      <c r="I45" s="2">
        <v>211</v>
      </c>
      <c r="J45" s="2">
        <v>221</v>
      </c>
      <c r="K45" s="2">
        <v>195</v>
      </c>
      <c r="L45" s="2">
        <v>85</v>
      </c>
      <c r="M45" s="2">
        <v>9</v>
      </c>
      <c r="N45" s="2">
        <v>2140</v>
      </c>
    </row>
    <row r="46" spans="1:14" ht="19.5" customHeight="1">
      <c r="A46" s="50"/>
      <c r="B46" s="46" t="s">
        <v>34</v>
      </c>
      <c r="C46" s="47"/>
      <c r="D46" s="2">
        <v>6058</v>
      </c>
      <c r="E46" s="2">
        <v>2766</v>
      </c>
      <c r="F46" s="2">
        <v>8824</v>
      </c>
      <c r="G46" s="2">
        <v>1800</v>
      </c>
      <c r="H46" s="2">
        <v>1176</v>
      </c>
      <c r="I46" s="2">
        <v>604</v>
      </c>
      <c r="J46" s="2">
        <v>307</v>
      </c>
      <c r="K46" s="2">
        <v>223</v>
      </c>
      <c r="L46" s="2">
        <v>123</v>
      </c>
      <c r="M46" s="2">
        <v>9</v>
      </c>
      <c r="N46" s="2">
        <v>4582</v>
      </c>
    </row>
    <row r="47" spans="1:14" ht="15" customHeight="1">
      <c r="A47" s="43"/>
      <c r="B47" s="46" t="s">
        <v>35</v>
      </c>
      <c r="C47" s="47"/>
      <c r="D47" s="2">
        <v>1099</v>
      </c>
      <c r="E47" s="2">
        <v>355</v>
      </c>
      <c r="F47" s="2">
        <v>1454</v>
      </c>
      <c r="G47" s="2">
        <v>29</v>
      </c>
      <c r="H47" s="2">
        <v>208</v>
      </c>
      <c r="I47" s="2">
        <v>35</v>
      </c>
      <c r="J47" s="2">
        <v>10</v>
      </c>
      <c r="K47" s="2">
        <v>5</v>
      </c>
      <c r="L47" s="2">
        <v>3</v>
      </c>
      <c r="M47" s="2">
        <v>3</v>
      </c>
      <c r="N47" s="2">
        <v>1161</v>
      </c>
    </row>
    <row r="48" spans="1:14" ht="15.75">
      <c r="A48" s="43"/>
      <c r="B48" s="46" t="s">
        <v>36</v>
      </c>
      <c r="C48" s="47"/>
      <c r="D48" s="2">
        <v>3644974</v>
      </c>
      <c r="E48" s="2">
        <v>4041482</v>
      </c>
      <c r="F48" s="2">
        <v>7686456</v>
      </c>
      <c r="G48" s="2">
        <v>556817</v>
      </c>
      <c r="H48" s="2">
        <v>5406269</v>
      </c>
      <c r="I48" s="2">
        <v>331228</v>
      </c>
      <c r="J48" s="2">
        <v>45114</v>
      </c>
      <c r="K48" s="2">
        <v>59654</v>
      </c>
      <c r="L48" s="2">
        <v>13104</v>
      </c>
      <c r="M48" s="2">
        <v>21615</v>
      </c>
      <c r="N48" s="2">
        <v>1252655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  <mergeCell ref="B25:C25"/>
    <mergeCell ref="B26:C26"/>
    <mergeCell ref="B27:C27"/>
    <mergeCell ref="B21:C21"/>
    <mergeCell ref="B22:C22"/>
    <mergeCell ref="B23:C23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5:C5"/>
    <mergeCell ref="B48:C48"/>
    <mergeCell ref="B44:C44"/>
    <mergeCell ref="B45:C45"/>
    <mergeCell ref="B46:C46"/>
    <mergeCell ref="B47:C47"/>
    <mergeCell ref="B7:C7"/>
    <mergeCell ref="B6:C6"/>
    <mergeCell ref="B30:C30"/>
    <mergeCell ref="B38:C38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1" sqref="A5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9.50390625" style="0" customWidth="1"/>
  </cols>
  <sheetData>
    <row r="1" spans="1:14" ht="66" customHeight="1">
      <c r="A1" s="57" t="str">
        <f>Sheet3!A1</f>
        <v>表1-7  106年1至9月來臺旅客人數－按性別及來臺目的分
Table 1-7 Visitor Arrivals by Gender and by Purpose of Visit,
 January-September, 2017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6" customFormat="1" ht="47.25" customHeight="1">
      <c r="A2" s="58" t="s">
        <v>58</v>
      </c>
      <c r="B2" s="58"/>
      <c r="C2" s="59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6860707</v>
      </c>
      <c r="E3" s="32">
        <f>Sheet3!D18</f>
        <v>3126764</v>
      </c>
      <c r="F3" s="32">
        <f>Sheet3!E18</f>
        <v>3733943</v>
      </c>
      <c r="G3" s="31">
        <f>Sheet3!G18</f>
        <v>403851</v>
      </c>
      <c r="H3" s="32">
        <f>Sheet3!H18</f>
        <v>5103490</v>
      </c>
      <c r="I3" s="32">
        <f>Sheet3!I18</f>
        <v>172984</v>
      </c>
      <c r="J3" s="32">
        <f>Sheet3!J18</f>
        <v>33345</v>
      </c>
      <c r="K3" s="32">
        <f>Sheet3!K18</f>
        <v>48162</v>
      </c>
      <c r="L3" s="32">
        <f>Sheet3!L18</f>
        <v>9737</v>
      </c>
      <c r="M3" s="32">
        <f>Sheet3!M18</f>
        <v>20708</v>
      </c>
      <c r="N3" s="32">
        <f>Sheet3!N18</f>
        <v>1068430</v>
      </c>
    </row>
    <row r="4" spans="1:14" s="6" customFormat="1" ht="15" customHeight="1">
      <c r="A4" s="11"/>
      <c r="B4" s="60" t="s">
        <v>74</v>
      </c>
      <c r="C4" s="54"/>
      <c r="D4" s="33">
        <f>Sheet3!F3</f>
        <v>1264875</v>
      </c>
      <c r="E4" s="34">
        <f>Sheet3!D3</f>
        <v>578428</v>
      </c>
      <c r="F4" s="34">
        <f>Sheet3!E3</f>
        <v>686447</v>
      </c>
      <c r="G4" s="35">
        <f>Sheet3!G3</f>
        <v>65148</v>
      </c>
      <c r="H4" s="34">
        <f>Sheet3!H3</f>
        <v>1098775</v>
      </c>
      <c r="I4" s="34">
        <f>Sheet3!I3</f>
        <v>32972</v>
      </c>
      <c r="J4" s="34">
        <f>Sheet3!J3</f>
        <v>5147</v>
      </c>
      <c r="K4" s="34">
        <f>Sheet3!K3</f>
        <v>4540</v>
      </c>
      <c r="L4" s="34">
        <f>Sheet3!L3</f>
        <v>129</v>
      </c>
      <c r="M4" s="34">
        <f>Sheet3!M3</f>
        <v>2153</v>
      </c>
      <c r="N4" s="34">
        <f>Sheet3!N3</f>
        <v>56011</v>
      </c>
    </row>
    <row r="5" spans="1:14" s="6" customFormat="1" ht="15" customHeight="1">
      <c r="A5" s="11"/>
      <c r="B5" s="53" t="s">
        <v>57</v>
      </c>
      <c r="C5" s="54"/>
      <c r="D5" s="33">
        <f>Sheet3!F4</f>
        <v>1976657</v>
      </c>
      <c r="E5" s="34">
        <f>Sheet3!D4</f>
        <v>783964</v>
      </c>
      <c r="F5" s="34">
        <f>Sheet3!E4</f>
        <v>1192693</v>
      </c>
      <c r="G5" s="35">
        <f>Sheet3!G4</f>
        <v>11058</v>
      </c>
      <c r="H5" s="34">
        <f>Sheet3!H4</f>
        <v>1505342</v>
      </c>
      <c r="I5" s="34">
        <f>Sheet3!I4</f>
        <v>49078</v>
      </c>
      <c r="J5" s="34">
        <f>Sheet3!J4</f>
        <v>469</v>
      </c>
      <c r="K5" s="34">
        <f>Sheet3!K4</f>
        <v>24826</v>
      </c>
      <c r="L5" s="34">
        <f>Sheet3!L4</f>
        <v>61</v>
      </c>
      <c r="M5" s="34">
        <f>Sheet3!M4</f>
        <v>15621</v>
      </c>
      <c r="N5" s="34">
        <f>Sheet3!N4</f>
        <v>370202</v>
      </c>
    </row>
    <row r="6" spans="1:14" s="6" customFormat="1" ht="15" customHeight="1">
      <c r="A6" s="11"/>
      <c r="B6" s="53" t="s">
        <v>6</v>
      </c>
      <c r="C6" s="54"/>
      <c r="D6" s="33">
        <f>Sheet3!F5</f>
        <v>1358072</v>
      </c>
      <c r="E6" s="34">
        <f>Sheet3!D5</f>
        <v>729669</v>
      </c>
      <c r="F6" s="34">
        <f>Sheet3!E5</f>
        <v>628403</v>
      </c>
      <c r="G6" s="35">
        <f>Sheet3!G5</f>
        <v>191281</v>
      </c>
      <c r="H6" s="34">
        <f>Sheet3!H5</f>
        <v>1031983</v>
      </c>
      <c r="I6" s="34">
        <f>Sheet3!I5</f>
        <v>16265</v>
      </c>
      <c r="J6" s="34">
        <f>Sheet3!J5</f>
        <v>7134</v>
      </c>
      <c r="K6" s="34">
        <f>Sheet3!K5</f>
        <v>5015</v>
      </c>
      <c r="L6" s="34">
        <f>Sheet3!L5</f>
        <v>1074</v>
      </c>
      <c r="M6" s="34">
        <f>Sheet3!M5</f>
        <v>110</v>
      </c>
      <c r="N6" s="34">
        <f>Sheet3!N5</f>
        <v>105210</v>
      </c>
    </row>
    <row r="7" spans="1:14" s="6" customFormat="1" ht="15" customHeight="1">
      <c r="A7" s="11"/>
      <c r="B7" s="53" t="s">
        <v>88</v>
      </c>
      <c r="C7" s="54"/>
      <c r="D7" s="33">
        <f>Sheet3!F6</f>
        <v>748699</v>
      </c>
      <c r="E7" s="34">
        <f>Sheet3!D6</f>
        <v>318197</v>
      </c>
      <c r="F7" s="34">
        <f>Sheet3!E6</f>
        <v>430502</v>
      </c>
      <c r="G7" s="35">
        <f>Sheet3!G6</f>
        <v>48054</v>
      </c>
      <c r="H7" s="34">
        <f>Sheet3!H6</f>
        <v>626407</v>
      </c>
      <c r="I7" s="34">
        <f>Sheet3!I6</f>
        <v>12853</v>
      </c>
      <c r="J7" s="34">
        <f>Sheet3!J6</f>
        <v>4241</v>
      </c>
      <c r="K7" s="34">
        <f>Sheet3!K6</f>
        <v>5057</v>
      </c>
      <c r="L7" s="34">
        <f>Sheet3!L6</f>
        <v>2689</v>
      </c>
      <c r="M7" s="34">
        <f>Sheet3!M6</f>
        <v>64</v>
      </c>
      <c r="N7" s="34">
        <f>Sheet3!N6</f>
        <v>49334</v>
      </c>
    </row>
    <row r="8" spans="1:14" s="6" customFormat="1" ht="15" customHeight="1">
      <c r="A8" s="11"/>
      <c r="B8" s="53" t="s">
        <v>7</v>
      </c>
      <c r="C8" s="54"/>
      <c r="D8" s="33">
        <f>Sheet3!F7</f>
        <v>26298</v>
      </c>
      <c r="E8" s="34">
        <f>Sheet3!D7</f>
        <v>22038</v>
      </c>
      <c r="F8" s="34">
        <f>Sheet3!E7</f>
        <v>4260</v>
      </c>
      <c r="G8" s="35">
        <f>Sheet3!G7</f>
        <v>8073</v>
      </c>
      <c r="H8" s="34">
        <f>Sheet3!H7</f>
        <v>3215</v>
      </c>
      <c r="I8" s="34">
        <f>Sheet3!I7</f>
        <v>833</v>
      </c>
      <c r="J8" s="34">
        <f>Sheet3!J7</f>
        <v>1536</v>
      </c>
      <c r="K8" s="34">
        <f>Sheet3!K7</f>
        <v>306</v>
      </c>
      <c r="L8" s="34">
        <f>Sheet3!L7</f>
        <v>448</v>
      </c>
      <c r="M8" s="34">
        <f>Sheet3!M7</f>
        <v>24</v>
      </c>
      <c r="N8" s="34">
        <f>Sheet3!N7</f>
        <v>11863</v>
      </c>
    </row>
    <row r="9" spans="1:14" s="6" customFormat="1" ht="15" customHeight="1">
      <c r="A9" s="11"/>
      <c r="B9" s="53" t="s">
        <v>8</v>
      </c>
      <c r="C9" s="54"/>
      <c r="D9" s="33">
        <f>Sheet3!F8</f>
        <v>15764</v>
      </c>
      <c r="E9" s="34">
        <f>Sheet3!D8</f>
        <v>12206</v>
      </c>
      <c r="F9" s="34">
        <f>Sheet3!E8</f>
        <v>3558</v>
      </c>
      <c r="G9" s="35">
        <f>Sheet3!G8</f>
        <v>5870</v>
      </c>
      <c r="H9" s="34">
        <f>Sheet3!H8</f>
        <v>4231</v>
      </c>
      <c r="I9" s="34">
        <f>Sheet3!I8</f>
        <v>567</v>
      </c>
      <c r="J9" s="34">
        <f>Sheet3!J8</f>
        <v>426</v>
      </c>
      <c r="K9" s="34">
        <f>Sheet3!K8</f>
        <v>188</v>
      </c>
      <c r="L9" s="34">
        <f>Sheet3!L8</f>
        <v>380</v>
      </c>
      <c r="M9" s="34">
        <f>Sheet3!M8</f>
        <v>29</v>
      </c>
      <c r="N9" s="34">
        <f>Sheet3!N8</f>
        <v>4073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1460224</v>
      </c>
      <c r="E10" s="34">
        <f>Sheet3!D16</f>
        <v>675302</v>
      </c>
      <c r="F10" s="34">
        <f>Sheet3!E16</f>
        <v>784922</v>
      </c>
      <c r="G10" s="35">
        <f>Sheet3!G16</f>
        <v>72592</v>
      </c>
      <c r="H10" s="34">
        <f>Sheet3!H16</f>
        <v>831374</v>
      </c>
      <c r="I10" s="34">
        <f>Sheet3!I16</f>
        <v>59926</v>
      </c>
      <c r="J10" s="34">
        <f>Sheet3!J16</f>
        <v>13863</v>
      </c>
      <c r="K10" s="34">
        <f>Sheet3!K16</f>
        <v>7917</v>
      </c>
      <c r="L10" s="34">
        <f>Sheet3!L16</f>
        <v>4711</v>
      </c>
      <c r="M10" s="34">
        <f>Sheet3!M16</f>
        <v>2563</v>
      </c>
      <c r="N10" s="34">
        <f>Sheet3!N16</f>
        <v>467278</v>
      </c>
    </row>
    <row r="11" spans="1:14" s="6" customFormat="1" ht="15" customHeight="1">
      <c r="A11" s="11"/>
      <c r="B11" s="14"/>
      <c r="C11" s="12" t="s">
        <v>37</v>
      </c>
      <c r="D11" s="33">
        <f>Sheet3!F9</f>
        <v>348243</v>
      </c>
      <c r="E11" s="34">
        <f>Sheet3!D9</f>
        <v>162483</v>
      </c>
      <c r="F11" s="34">
        <f>Sheet3!E9</f>
        <v>185760</v>
      </c>
      <c r="G11" s="35">
        <f>Sheet3!G9</f>
        <v>15240</v>
      </c>
      <c r="H11" s="34">
        <f>Sheet3!H9</f>
        <v>248464</v>
      </c>
      <c r="I11" s="34">
        <f>Sheet3!I9</f>
        <v>11216</v>
      </c>
      <c r="J11" s="34">
        <f>Sheet3!J9</f>
        <v>3397</v>
      </c>
      <c r="K11" s="34">
        <f>Sheet3!K9</f>
        <v>1781</v>
      </c>
      <c r="L11" s="34">
        <f>Sheet3!L9</f>
        <v>1315</v>
      </c>
      <c r="M11" s="34">
        <f>Sheet3!M9</f>
        <v>626</v>
      </c>
      <c r="N11" s="34">
        <f>Sheet3!N9</f>
        <v>66204</v>
      </c>
    </row>
    <row r="12" spans="1:14" s="6" customFormat="1" ht="15" customHeight="1">
      <c r="A12" s="11"/>
      <c r="B12" s="14"/>
      <c r="C12" s="12" t="s">
        <v>38</v>
      </c>
      <c r="D12" s="33">
        <f>Sheet3!F10</f>
        <v>266732</v>
      </c>
      <c r="E12" s="34">
        <f>Sheet3!D10</f>
        <v>139078</v>
      </c>
      <c r="F12" s="34">
        <f>Sheet3!E10</f>
        <v>127654</v>
      </c>
      <c r="G12" s="35">
        <f>Sheet3!G10</f>
        <v>34397</v>
      </c>
      <c r="H12" s="34">
        <f>Sheet3!H10</f>
        <v>193088</v>
      </c>
      <c r="I12" s="34">
        <f>Sheet3!I10</f>
        <v>9766</v>
      </c>
      <c r="J12" s="34">
        <f>Sheet3!J10</f>
        <v>3375</v>
      </c>
      <c r="K12" s="34">
        <f>Sheet3!K10</f>
        <v>821</v>
      </c>
      <c r="L12" s="34">
        <f>Sheet3!L10</f>
        <v>763</v>
      </c>
      <c r="M12" s="34">
        <f>Sheet3!M10</f>
        <v>131</v>
      </c>
      <c r="N12" s="34">
        <f>Sheet3!N10</f>
        <v>24391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142209</v>
      </c>
      <c r="E13" s="34">
        <f>Sheet3!D11</f>
        <v>61013</v>
      </c>
      <c r="F13" s="34">
        <f>Sheet3!E11</f>
        <v>81196</v>
      </c>
      <c r="G13" s="35">
        <f>Sheet3!G11</f>
        <v>3770</v>
      </c>
      <c r="H13" s="34">
        <f>Sheet3!H11</f>
        <v>33762</v>
      </c>
      <c r="I13" s="34">
        <f>Sheet3!I11</f>
        <v>7121</v>
      </c>
      <c r="J13" s="34">
        <f>Sheet3!J11</f>
        <v>1123</v>
      </c>
      <c r="K13" s="34">
        <f>Sheet3!K11</f>
        <v>1512</v>
      </c>
      <c r="L13" s="34">
        <f>Sheet3!L11</f>
        <v>593</v>
      </c>
      <c r="M13" s="34">
        <f>Sheet3!M11</f>
        <v>436</v>
      </c>
      <c r="N13" s="34">
        <f>Sheet3!N11</f>
        <v>93892</v>
      </c>
    </row>
    <row r="14" spans="1:14" s="6" customFormat="1" ht="15" customHeight="1">
      <c r="A14" s="11"/>
      <c r="B14" s="14"/>
      <c r="C14" s="12" t="s">
        <v>40</v>
      </c>
      <c r="D14" s="33">
        <f>Sheet3!F12</f>
        <v>201725</v>
      </c>
      <c r="E14" s="34">
        <f>Sheet3!D12</f>
        <v>88008</v>
      </c>
      <c r="F14" s="34">
        <f>Sheet3!E12</f>
        <v>113717</v>
      </c>
      <c r="G14" s="35">
        <f>Sheet3!G12</f>
        <v>4827</v>
      </c>
      <c r="H14" s="34">
        <f>Sheet3!H12</f>
        <v>85844</v>
      </c>
      <c r="I14" s="34">
        <f>Sheet3!I12</f>
        <v>4957</v>
      </c>
      <c r="J14" s="34">
        <f>Sheet3!J12</f>
        <v>2456</v>
      </c>
      <c r="K14" s="34">
        <f>Sheet3!K12</f>
        <v>626</v>
      </c>
      <c r="L14" s="34">
        <f>Sheet3!L12</f>
        <v>522</v>
      </c>
      <c r="M14" s="34">
        <f>Sheet3!M12</f>
        <v>326</v>
      </c>
      <c r="N14" s="34">
        <f>Sheet3!N12</f>
        <v>102167</v>
      </c>
    </row>
    <row r="15" spans="1:14" s="6" customFormat="1" ht="15" customHeight="1">
      <c r="A15" s="11"/>
      <c r="B15" s="14"/>
      <c r="C15" s="12" t="s">
        <v>41</v>
      </c>
      <c r="D15" s="33">
        <f>Sheet3!F13</f>
        <v>201165</v>
      </c>
      <c r="E15" s="34">
        <f>Sheet3!D13</f>
        <v>87053</v>
      </c>
      <c r="F15" s="34">
        <f>Sheet3!E13</f>
        <v>114112</v>
      </c>
      <c r="G15" s="35">
        <f>Sheet3!G13</f>
        <v>8160</v>
      </c>
      <c r="H15" s="34">
        <f>Sheet3!H13</f>
        <v>134831</v>
      </c>
      <c r="I15" s="34">
        <f>Sheet3!I13</f>
        <v>6700</v>
      </c>
      <c r="J15" s="34">
        <f>Sheet3!J13</f>
        <v>2166</v>
      </c>
      <c r="K15" s="34">
        <f>Sheet3!K13</f>
        <v>1554</v>
      </c>
      <c r="L15" s="34">
        <f>Sheet3!L13</f>
        <v>1093</v>
      </c>
      <c r="M15" s="34">
        <f>Sheet3!M13</f>
        <v>89</v>
      </c>
      <c r="N15" s="34">
        <f>Sheet3!N13</f>
        <v>46572</v>
      </c>
    </row>
    <row r="16" spans="1:14" s="6" customFormat="1" ht="15" customHeight="1">
      <c r="A16" s="11"/>
      <c r="B16" s="14"/>
      <c r="C16" s="12" t="s">
        <v>75</v>
      </c>
      <c r="D16" s="33">
        <f>Sheet3!F14</f>
        <v>281342</v>
      </c>
      <c r="E16" s="34">
        <f>Sheet3!D14</f>
        <v>128496</v>
      </c>
      <c r="F16" s="34">
        <f>Sheet3!E14</f>
        <v>152846</v>
      </c>
      <c r="G16" s="35">
        <f>Sheet3!G14</f>
        <v>5561</v>
      </c>
      <c r="H16" s="34">
        <f>Sheet3!H14</f>
        <v>126136</v>
      </c>
      <c r="I16" s="34">
        <f>Sheet3!I14</f>
        <v>18497</v>
      </c>
      <c r="J16" s="34">
        <f>Sheet3!J14</f>
        <v>1072</v>
      </c>
      <c r="K16" s="34">
        <f>Sheet3!K14</f>
        <v>1490</v>
      </c>
      <c r="L16" s="34">
        <f>Sheet3!L14</f>
        <v>378</v>
      </c>
      <c r="M16" s="34">
        <f>Sheet3!M14</f>
        <v>176</v>
      </c>
      <c r="N16" s="34">
        <f>Sheet3!N14</f>
        <v>128032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18808</v>
      </c>
      <c r="E17" s="34">
        <f>Sheet3!D15</f>
        <v>9171</v>
      </c>
      <c r="F17" s="34">
        <f>Sheet3!E15</f>
        <v>9637</v>
      </c>
      <c r="G17" s="35">
        <f>Sheet3!G15</f>
        <v>637</v>
      </c>
      <c r="H17" s="34">
        <f>Sheet3!H15</f>
        <v>9249</v>
      </c>
      <c r="I17" s="34">
        <f>Sheet3!I15</f>
        <v>1669</v>
      </c>
      <c r="J17" s="34">
        <f>Sheet3!J15</f>
        <v>274</v>
      </c>
      <c r="K17" s="34">
        <f>Sheet3!K15</f>
        <v>133</v>
      </c>
      <c r="L17" s="34">
        <f>Sheet3!L15</f>
        <v>47</v>
      </c>
      <c r="M17" s="34">
        <f>Sheet3!M15</f>
        <v>779</v>
      </c>
      <c r="N17" s="34">
        <f>Sheet3!N15</f>
        <v>6020</v>
      </c>
    </row>
    <row r="18" spans="1:14" s="6" customFormat="1" ht="15" customHeight="1">
      <c r="A18" s="16"/>
      <c r="B18" s="55" t="s">
        <v>65</v>
      </c>
      <c r="C18" s="56"/>
      <c r="D18" s="33">
        <f>Sheet3!F17</f>
        <v>10118</v>
      </c>
      <c r="E18" s="34">
        <f>Sheet3!D17</f>
        <v>6960</v>
      </c>
      <c r="F18" s="34">
        <f>Sheet3!E17</f>
        <v>3158</v>
      </c>
      <c r="G18" s="42">
        <f>Sheet3!G17</f>
        <v>1775</v>
      </c>
      <c r="H18" s="44">
        <f>Sheet3!H17</f>
        <v>2163</v>
      </c>
      <c r="I18" s="44">
        <f>Sheet3!I17</f>
        <v>490</v>
      </c>
      <c r="J18" s="44">
        <f>Sheet3!J17</f>
        <v>529</v>
      </c>
      <c r="K18" s="44">
        <f>Sheet3!K17</f>
        <v>313</v>
      </c>
      <c r="L18" s="44">
        <f>Sheet3!L17</f>
        <v>245</v>
      </c>
      <c r="M18" s="44">
        <f>Sheet3!M17</f>
        <v>144</v>
      </c>
      <c r="N18" s="44">
        <f>Sheet3!N17</f>
        <v>4459</v>
      </c>
    </row>
    <row r="19" spans="1:14" s="10" customFormat="1" ht="15" customHeight="1">
      <c r="A19" s="17" t="s">
        <v>66</v>
      </c>
      <c r="B19" s="7"/>
      <c r="C19" s="18"/>
      <c r="D19" s="31">
        <f>Sheet3!F25</f>
        <v>501962</v>
      </c>
      <c r="E19" s="32">
        <f>Sheet3!D25</f>
        <v>301640</v>
      </c>
      <c r="F19" s="32">
        <f>Sheet3!E25</f>
        <v>200322</v>
      </c>
      <c r="G19" s="31">
        <f>Sheet3!G25</f>
        <v>82187</v>
      </c>
      <c r="H19" s="32">
        <f>Sheet3!H25</f>
        <v>185820</v>
      </c>
      <c r="I19" s="32">
        <f>Sheet3!I25</f>
        <v>127593</v>
      </c>
      <c r="J19" s="32">
        <f>Sheet3!J25</f>
        <v>5390</v>
      </c>
      <c r="K19" s="32">
        <f>Sheet3!K25</f>
        <v>4415</v>
      </c>
      <c r="L19" s="32">
        <f>Sheet3!L25</f>
        <v>805</v>
      </c>
      <c r="M19" s="32">
        <f>Sheet3!M25</f>
        <v>371</v>
      </c>
      <c r="N19" s="32">
        <f>Sheet3!N25</f>
        <v>95381</v>
      </c>
    </row>
    <row r="20" spans="1:14" s="6" customFormat="1" ht="15" customHeight="1">
      <c r="A20" s="11"/>
      <c r="B20" s="53" t="s">
        <v>11</v>
      </c>
      <c r="C20" s="54"/>
      <c r="D20" s="33">
        <f>Sheet3!F19</f>
        <v>79900</v>
      </c>
      <c r="E20" s="34">
        <f>Sheet3!D19</f>
        <v>43741</v>
      </c>
      <c r="F20" s="34">
        <f>Sheet3!E19</f>
        <v>36159</v>
      </c>
      <c r="G20" s="35">
        <f>Sheet3!G19</f>
        <v>5761</v>
      </c>
      <c r="H20" s="34">
        <f>Sheet3!H19</f>
        <v>41507</v>
      </c>
      <c r="I20" s="34">
        <f>Sheet3!I19</f>
        <v>13850</v>
      </c>
      <c r="J20" s="34">
        <f>Sheet3!J19</f>
        <v>617</v>
      </c>
      <c r="K20" s="34">
        <f>Sheet3!K19</f>
        <v>416</v>
      </c>
      <c r="L20" s="34">
        <f>Sheet3!L19</f>
        <v>110</v>
      </c>
      <c r="M20" s="34">
        <f>Sheet3!M19</f>
        <v>81</v>
      </c>
      <c r="N20" s="34">
        <f>Sheet3!N19</f>
        <v>17558</v>
      </c>
    </row>
    <row r="21" spans="1:14" s="6" customFormat="1" ht="15" customHeight="1">
      <c r="A21" s="11"/>
      <c r="B21" s="53" t="s">
        <v>89</v>
      </c>
      <c r="C21" s="54"/>
      <c r="D21" s="33">
        <f>Sheet3!F20</f>
        <v>404250</v>
      </c>
      <c r="E21" s="34">
        <f>Sheet3!D20</f>
        <v>246924</v>
      </c>
      <c r="F21" s="34">
        <f>Sheet3!E20</f>
        <v>157326</v>
      </c>
      <c r="G21" s="35">
        <f>Sheet3!G20</f>
        <v>73572</v>
      </c>
      <c r="H21" s="34">
        <f>Sheet3!H20</f>
        <v>140637</v>
      </c>
      <c r="I21" s="34">
        <f>Sheet3!I20</f>
        <v>112294</v>
      </c>
      <c r="J21" s="34">
        <f>Sheet3!J20</f>
        <v>4284</v>
      </c>
      <c r="K21" s="34">
        <f>Sheet3!K20</f>
        <v>3284</v>
      </c>
      <c r="L21" s="34">
        <f>Sheet3!L20</f>
        <v>464</v>
      </c>
      <c r="M21" s="34">
        <f>Sheet3!M20</f>
        <v>284</v>
      </c>
      <c r="N21" s="34">
        <f>Sheet3!N20</f>
        <v>69431</v>
      </c>
    </row>
    <row r="22" spans="1:14" s="6" customFormat="1" ht="15" customHeight="1">
      <c r="A22" s="11"/>
      <c r="B22" s="53" t="s">
        <v>12</v>
      </c>
      <c r="C22" s="54"/>
      <c r="D22" s="33">
        <f>Sheet3!F21</f>
        <v>3395</v>
      </c>
      <c r="E22" s="34">
        <f>Sheet3!D21</f>
        <v>2136</v>
      </c>
      <c r="F22" s="34">
        <f>Sheet3!E21</f>
        <v>1259</v>
      </c>
      <c r="G22" s="35">
        <f>Sheet3!G21</f>
        <v>697</v>
      </c>
      <c r="H22" s="34">
        <f>Sheet3!H21</f>
        <v>873</v>
      </c>
      <c r="I22" s="34">
        <f>Sheet3!I21</f>
        <v>216</v>
      </c>
      <c r="J22" s="34">
        <f>Sheet3!J21</f>
        <v>99</v>
      </c>
      <c r="K22" s="34">
        <f>Sheet3!K21</f>
        <v>139</v>
      </c>
      <c r="L22" s="34">
        <f>Sheet3!L21</f>
        <v>52</v>
      </c>
      <c r="M22" s="34">
        <f>Sheet3!M21</f>
        <v>1</v>
      </c>
      <c r="N22" s="34">
        <f>Sheet3!N21</f>
        <v>1318</v>
      </c>
    </row>
    <row r="23" spans="1:14" s="6" customFormat="1" ht="15" customHeight="1">
      <c r="A23" s="11"/>
      <c r="B23" s="53" t="s">
        <v>13</v>
      </c>
      <c r="C23" s="54"/>
      <c r="D23" s="33">
        <f>Sheet3!F22</f>
        <v>3632</v>
      </c>
      <c r="E23" s="34">
        <f>Sheet3!D22</f>
        <v>2341</v>
      </c>
      <c r="F23" s="34">
        <f>Sheet3!E22</f>
        <v>1291</v>
      </c>
      <c r="G23" s="35">
        <f>Sheet3!G22</f>
        <v>837</v>
      </c>
      <c r="H23" s="34">
        <f>Sheet3!H22</f>
        <v>724</v>
      </c>
      <c r="I23" s="34">
        <f>Sheet3!I22</f>
        <v>338</v>
      </c>
      <c r="J23" s="34">
        <f>Sheet3!J22</f>
        <v>93</v>
      </c>
      <c r="K23" s="34">
        <f>Sheet3!K22</f>
        <v>74</v>
      </c>
      <c r="L23" s="34">
        <f>Sheet3!L22</f>
        <v>42</v>
      </c>
      <c r="M23" s="34">
        <f>Sheet3!M22</f>
        <v>0</v>
      </c>
      <c r="N23" s="34">
        <f>Sheet3!N22</f>
        <v>1524</v>
      </c>
    </row>
    <row r="24" spans="1:14" s="6" customFormat="1" ht="15" customHeight="1">
      <c r="A24" s="11"/>
      <c r="B24" s="53" t="s">
        <v>14</v>
      </c>
      <c r="C24" s="54"/>
      <c r="D24" s="33">
        <f>Sheet3!F23</f>
        <v>1272</v>
      </c>
      <c r="E24" s="34">
        <f>Sheet3!D23</f>
        <v>820</v>
      </c>
      <c r="F24" s="34">
        <f>Sheet3!E23</f>
        <v>452</v>
      </c>
      <c r="G24" s="35">
        <f>Sheet3!G23</f>
        <v>239</v>
      </c>
      <c r="H24" s="34">
        <f>Sheet3!H23</f>
        <v>242</v>
      </c>
      <c r="I24" s="34">
        <f>Sheet3!I23</f>
        <v>88</v>
      </c>
      <c r="J24" s="34">
        <f>Sheet3!J23</f>
        <v>27</v>
      </c>
      <c r="K24" s="34">
        <f>Sheet3!K23</f>
        <v>19</v>
      </c>
      <c r="L24" s="34">
        <f>Sheet3!L23</f>
        <v>19</v>
      </c>
      <c r="M24" s="34">
        <f>Sheet3!M23</f>
        <v>4</v>
      </c>
      <c r="N24" s="34">
        <f>Sheet3!N23</f>
        <v>634</v>
      </c>
    </row>
    <row r="25" spans="1:14" s="6" customFormat="1" ht="15" customHeight="1">
      <c r="A25" s="19"/>
      <c r="B25" s="55" t="s">
        <v>67</v>
      </c>
      <c r="C25" s="56"/>
      <c r="D25" s="33">
        <f>Sheet3!F24</f>
        <v>9513</v>
      </c>
      <c r="E25" s="34">
        <f>Sheet3!D24</f>
        <v>5678</v>
      </c>
      <c r="F25" s="34">
        <f>Sheet3!E24</f>
        <v>3835</v>
      </c>
      <c r="G25" s="35">
        <f>Sheet3!G24</f>
        <v>1081</v>
      </c>
      <c r="H25" s="34">
        <f>Sheet3!H24</f>
        <v>1837</v>
      </c>
      <c r="I25" s="34">
        <f>Sheet3!I24</f>
        <v>807</v>
      </c>
      <c r="J25" s="34">
        <f>Sheet3!J24</f>
        <v>270</v>
      </c>
      <c r="K25" s="34">
        <f>Sheet3!K24</f>
        <v>483</v>
      </c>
      <c r="L25" s="34">
        <f>Sheet3!L24</f>
        <v>118</v>
      </c>
      <c r="M25" s="34">
        <f>Sheet3!M24</f>
        <v>1</v>
      </c>
      <c r="N25" s="34">
        <f>Sheet3!N24</f>
        <v>4916</v>
      </c>
    </row>
    <row r="26" spans="1:14" s="10" customFormat="1" ht="15" customHeight="1">
      <c r="A26" s="7" t="s">
        <v>68</v>
      </c>
      <c r="B26" s="20"/>
      <c r="C26" s="21"/>
      <c r="D26" s="31">
        <f>Sheet3!F39</f>
        <v>239845</v>
      </c>
      <c r="E26" s="32">
        <f>Sheet3!D39</f>
        <v>166535</v>
      </c>
      <c r="F26" s="32">
        <f>Sheet3!E39</f>
        <v>73310</v>
      </c>
      <c r="G26" s="31">
        <f>Sheet3!G39</f>
        <v>60264</v>
      </c>
      <c r="H26" s="32">
        <f>Sheet3!H39</f>
        <v>82042</v>
      </c>
      <c r="I26" s="32">
        <f>Sheet3!I39</f>
        <v>17848</v>
      </c>
      <c r="J26" s="32">
        <f>Sheet3!J39</f>
        <v>4293</v>
      </c>
      <c r="K26" s="32">
        <f>Sheet3!K39</f>
        <v>6427</v>
      </c>
      <c r="L26" s="32">
        <f>Sheet3!L39</f>
        <v>2055</v>
      </c>
      <c r="M26" s="32">
        <f>Sheet3!M39</f>
        <v>78</v>
      </c>
      <c r="N26" s="32">
        <f>Sheet3!N39</f>
        <v>66838</v>
      </c>
    </row>
    <row r="27" spans="1:14" s="6" customFormat="1" ht="15" customHeight="1">
      <c r="A27" s="11"/>
      <c r="B27" s="53" t="s">
        <v>17</v>
      </c>
      <c r="C27" s="54"/>
      <c r="D27" s="33">
        <f>Sheet3!F26</f>
        <v>5510</v>
      </c>
      <c r="E27" s="34">
        <f>Sheet3!D26</f>
        <v>3903</v>
      </c>
      <c r="F27" s="34">
        <f>Sheet3!E26</f>
        <v>1607</v>
      </c>
      <c r="G27" s="35">
        <f>Sheet3!G26</f>
        <v>1600</v>
      </c>
      <c r="H27" s="34">
        <f>Sheet3!H26</f>
        <v>2003</v>
      </c>
      <c r="I27" s="34">
        <f>Sheet3!I26</f>
        <v>427</v>
      </c>
      <c r="J27" s="34">
        <f>Sheet3!J26</f>
        <v>130</v>
      </c>
      <c r="K27" s="34">
        <f>Sheet3!K26</f>
        <v>220</v>
      </c>
      <c r="L27" s="34">
        <f>Sheet3!L26</f>
        <v>34</v>
      </c>
      <c r="M27" s="34">
        <f>Sheet3!M26</f>
        <v>2</v>
      </c>
      <c r="N27" s="34">
        <f>Sheet3!N26</f>
        <v>1094</v>
      </c>
    </row>
    <row r="28" spans="1:14" s="6" customFormat="1" ht="15" customHeight="1">
      <c r="A28" s="11"/>
      <c r="B28" s="53" t="s">
        <v>18</v>
      </c>
      <c r="C28" s="54"/>
      <c r="D28" s="33">
        <f>Sheet3!F27</f>
        <v>33816</v>
      </c>
      <c r="E28" s="34">
        <f>Sheet3!D27</f>
        <v>22814</v>
      </c>
      <c r="F28" s="34">
        <f>Sheet3!E27</f>
        <v>11002</v>
      </c>
      <c r="G28" s="35">
        <f>Sheet3!G27</f>
        <v>7019</v>
      </c>
      <c r="H28" s="34">
        <f>Sheet3!H27</f>
        <v>11111</v>
      </c>
      <c r="I28" s="34">
        <f>Sheet3!I27</f>
        <v>4019</v>
      </c>
      <c r="J28" s="34">
        <f>Sheet3!J27</f>
        <v>554</v>
      </c>
      <c r="K28" s="34">
        <f>Sheet3!K27</f>
        <v>1689</v>
      </c>
      <c r="L28" s="34">
        <f>Sheet3!L27</f>
        <v>207</v>
      </c>
      <c r="M28" s="34">
        <f>Sheet3!M27</f>
        <v>8</v>
      </c>
      <c r="N28" s="34">
        <f>Sheet3!N27</f>
        <v>9209</v>
      </c>
    </row>
    <row r="29" spans="1:14" s="6" customFormat="1" ht="15" customHeight="1">
      <c r="A29" s="11"/>
      <c r="B29" s="53" t="s">
        <v>19</v>
      </c>
      <c r="C29" s="54"/>
      <c r="D29" s="33">
        <f>Sheet3!F28</f>
        <v>47788</v>
      </c>
      <c r="E29" s="34">
        <f>Sheet3!D28</f>
        <v>34319</v>
      </c>
      <c r="F29" s="34">
        <f>Sheet3!E28</f>
        <v>13469</v>
      </c>
      <c r="G29" s="35">
        <f>Sheet3!G28</f>
        <v>14727</v>
      </c>
      <c r="H29" s="34">
        <f>Sheet3!H28</f>
        <v>16177</v>
      </c>
      <c r="I29" s="34">
        <f>Sheet3!I28</f>
        <v>3052</v>
      </c>
      <c r="J29" s="34">
        <f>Sheet3!J28</f>
        <v>761</v>
      </c>
      <c r="K29" s="34">
        <f>Sheet3!K28</f>
        <v>1152</v>
      </c>
      <c r="L29" s="34">
        <f>Sheet3!L28</f>
        <v>197</v>
      </c>
      <c r="M29" s="34">
        <f>Sheet3!M28</f>
        <v>16</v>
      </c>
      <c r="N29" s="34">
        <f>Sheet3!N28</f>
        <v>11706</v>
      </c>
    </row>
    <row r="30" spans="1:14" s="6" customFormat="1" ht="15" customHeight="1">
      <c r="A30" s="11"/>
      <c r="B30" s="53" t="s">
        <v>20</v>
      </c>
      <c r="C30" s="54"/>
      <c r="D30" s="33">
        <f>Sheet3!F29</f>
        <v>13336</v>
      </c>
      <c r="E30" s="34">
        <f>Sheet3!D29</f>
        <v>10623</v>
      </c>
      <c r="F30" s="34">
        <f>Sheet3!E29</f>
        <v>2713</v>
      </c>
      <c r="G30" s="35">
        <f>Sheet3!G29</f>
        <v>5222</v>
      </c>
      <c r="H30" s="34">
        <f>Sheet3!H29</f>
        <v>3128</v>
      </c>
      <c r="I30" s="34">
        <f>Sheet3!I29</f>
        <v>706</v>
      </c>
      <c r="J30" s="34">
        <f>Sheet3!J29</f>
        <v>341</v>
      </c>
      <c r="K30" s="34">
        <f>Sheet3!K29</f>
        <v>375</v>
      </c>
      <c r="L30" s="34">
        <f>Sheet3!L29</f>
        <v>210</v>
      </c>
      <c r="M30" s="34">
        <f>Sheet3!M29</f>
        <v>5</v>
      </c>
      <c r="N30" s="34">
        <f>Sheet3!N29</f>
        <v>3349</v>
      </c>
    </row>
    <row r="31" spans="1:14" s="6" customFormat="1" ht="15" customHeight="1">
      <c r="A31" s="11"/>
      <c r="B31" s="53" t="s">
        <v>21</v>
      </c>
      <c r="C31" s="54"/>
      <c r="D31" s="33">
        <f>Sheet3!F30</f>
        <v>18423</v>
      </c>
      <c r="E31" s="34">
        <f>Sheet3!D30</f>
        <v>13087</v>
      </c>
      <c r="F31" s="34">
        <f>Sheet3!E30</f>
        <v>5336</v>
      </c>
      <c r="G31" s="35">
        <f>Sheet3!G30</f>
        <v>5396</v>
      </c>
      <c r="H31" s="34">
        <f>Sheet3!H30</f>
        <v>7460</v>
      </c>
      <c r="I31" s="34">
        <f>Sheet3!I30</f>
        <v>1133</v>
      </c>
      <c r="J31" s="34">
        <f>Sheet3!J30</f>
        <v>223</v>
      </c>
      <c r="K31" s="34">
        <f>Sheet3!K30</f>
        <v>421</v>
      </c>
      <c r="L31" s="34">
        <f>Sheet3!L30</f>
        <v>71</v>
      </c>
      <c r="M31" s="34">
        <f>Sheet3!M30</f>
        <v>8</v>
      </c>
      <c r="N31" s="34">
        <f>Sheet3!N30</f>
        <v>3711</v>
      </c>
    </row>
    <row r="32" spans="1:14" s="6" customFormat="1" ht="15" customHeight="1">
      <c r="A32" s="11"/>
      <c r="B32" s="53" t="s">
        <v>55</v>
      </c>
      <c r="C32" s="54"/>
      <c r="D32" s="33">
        <f>Sheet3!F31</f>
        <v>8228</v>
      </c>
      <c r="E32" s="34">
        <f>Sheet3!D31</f>
        <v>5924</v>
      </c>
      <c r="F32" s="34">
        <f>Sheet3!E31</f>
        <v>2304</v>
      </c>
      <c r="G32" s="35">
        <f>Sheet3!G31</f>
        <v>2250</v>
      </c>
      <c r="H32" s="34">
        <f>Sheet3!H31</f>
        <v>3178</v>
      </c>
      <c r="I32" s="34">
        <f>Sheet3!I31</f>
        <v>737</v>
      </c>
      <c r="J32" s="34">
        <f>Sheet3!J31</f>
        <v>136</v>
      </c>
      <c r="K32" s="34">
        <f>Sheet3!K31</f>
        <v>167</v>
      </c>
      <c r="L32" s="34">
        <f>Sheet3!L31</f>
        <v>34</v>
      </c>
      <c r="M32" s="34">
        <f>Sheet3!M31</f>
        <v>3</v>
      </c>
      <c r="N32" s="34">
        <f>Sheet3!N31</f>
        <v>1723</v>
      </c>
    </row>
    <row r="33" spans="1:14" s="6" customFormat="1" ht="15" customHeight="1">
      <c r="A33" s="11"/>
      <c r="B33" s="53" t="s">
        <v>22</v>
      </c>
      <c r="C33" s="54"/>
      <c r="D33" s="33">
        <f>Sheet3!F32</f>
        <v>8482</v>
      </c>
      <c r="E33" s="34">
        <f>Sheet3!D32</f>
        <v>5987</v>
      </c>
      <c r="F33" s="34">
        <f>Sheet3!E32</f>
        <v>2495</v>
      </c>
      <c r="G33" s="35">
        <f>Sheet3!G32</f>
        <v>2003</v>
      </c>
      <c r="H33" s="34">
        <f>Sheet3!H32</f>
        <v>2881</v>
      </c>
      <c r="I33" s="34">
        <f>Sheet3!I32</f>
        <v>809</v>
      </c>
      <c r="J33" s="34">
        <f>Sheet3!J32</f>
        <v>151</v>
      </c>
      <c r="K33" s="34">
        <f>Sheet3!K32</f>
        <v>352</v>
      </c>
      <c r="L33" s="34">
        <f>Sheet3!L32</f>
        <v>161</v>
      </c>
      <c r="M33" s="34">
        <f>Sheet3!M32</f>
        <v>8</v>
      </c>
      <c r="N33" s="34">
        <f>Sheet3!N32</f>
        <v>2117</v>
      </c>
    </row>
    <row r="34" spans="1:14" s="6" customFormat="1" ht="15" customHeight="1">
      <c r="A34" s="11"/>
      <c r="B34" s="53" t="s">
        <v>90</v>
      </c>
      <c r="C34" s="54"/>
      <c r="D34" s="33">
        <f>Sheet3!F33</f>
        <v>46648</v>
      </c>
      <c r="E34" s="34">
        <f>Sheet3!D33</f>
        <v>31245</v>
      </c>
      <c r="F34" s="34">
        <f>Sheet3!E33</f>
        <v>15403</v>
      </c>
      <c r="G34" s="35">
        <f>Sheet3!G33</f>
        <v>9083</v>
      </c>
      <c r="H34" s="34">
        <f>Sheet3!H33</f>
        <v>17914</v>
      </c>
      <c r="I34" s="34">
        <f>Sheet3!I33</f>
        <v>4030</v>
      </c>
      <c r="J34" s="34">
        <f>Sheet3!J33</f>
        <v>759</v>
      </c>
      <c r="K34" s="34">
        <f>Sheet3!K33</f>
        <v>308</v>
      </c>
      <c r="L34" s="34">
        <f>Sheet3!L33</f>
        <v>221</v>
      </c>
      <c r="M34" s="34">
        <f>Sheet3!M33</f>
        <v>12</v>
      </c>
      <c r="N34" s="34">
        <f>Sheet3!N33</f>
        <v>14321</v>
      </c>
    </row>
    <row r="35" spans="1:14" s="6" customFormat="1" ht="15" customHeight="1">
      <c r="A35" s="11"/>
      <c r="B35" s="53" t="s">
        <v>23</v>
      </c>
      <c r="C35" s="54"/>
      <c r="D35" s="33">
        <f>Sheet3!F34</f>
        <v>5429</v>
      </c>
      <c r="E35" s="34">
        <f>Sheet3!D34</f>
        <v>3705</v>
      </c>
      <c r="F35" s="34">
        <f>Sheet3!E34</f>
        <v>1724</v>
      </c>
      <c r="G35" s="35">
        <f>Sheet3!G34</f>
        <v>1440</v>
      </c>
      <c r="H35" s="34">
        <f>Sheet3!H34</f>
        <v>2009</v>
      </c>
      <c r="I35" s="34">
        <f>Sheet3!I34</f>
        <v>615</v>
      </c>
      <c r="J35" s="34">
        <f>Sheet3!J34</f>
        <v>89</v>
      </c>
      <c r="K35" s="34">
        <f>Sheet3!K34</f>
        <v>186</v>
      </c>
      <c r="L35" s="34">
        <f>Sheet3!L34</f>
        <v>16</v>
      </c>
      <c r="M35" s="34">
        <f>Sheet3!M34</f>
        <v>0</v>
      </c>
      <c r="N35" s="34">
        <f>Sheet3!N34</f>
        <v>1074</v>
      </c>
    </row>
    <row r="36" spans="1:14" s="6" customFormat="1" ht="15" customHeight="1">
      <c r="A36" s="11"/>
      <c r="B36" s="53" t="s">
        <v>24</v>
      </c>
      <c r="C36" s="54"/>
      <c r="D36" s="33">
        <f>Sheet3!F35</f>
        <v>1387</v>
      </c>
      <c r="E36" s="34">
        <f>Sheet3!D35</f>
        <v>1164</v>
      </c>
      <c r="F36" s="34">
        <f>Sheet3!E35</f>
        <v>223</v>
      </c>
      <c r="G36" s="35">
        <f>Sheet3!G35</f>
        <v>405</v>
      </c>
      <c r="H36" s="34">
        <f>Sheet3!H35</f>
        <v>229</v>
      </c>
      <c r="I36" s="34">
        <f>Sheet3!I35</f>
        <v>50</v>
      </c>
      <c r="J36" s="34">
        <f>Sheet3!J35</f>
        <v>30</v>
      </c>
      <c r="K36" s="34">
        <f>Sheet3!K35</f>
        <v>7</v>
      </c>
      <c r="L36" s="34">
        <f>Sheet3!L35</f>
        <v>11</v>
      </c>
      <c r="M36" s="34">
        <f>Sheet3!M35</f>
        <v>0</v>
      </c>
      <c r="N36" s="34">
        <f>Sheet3!N35</f>
        <v>655</v>
      </c>
    </row>
    <row r="37" spans="1:14" s="6" customFormat="1" ht="15" customHeight="1">
      <c r="A37" s="22"/>
      <c r="B37" s="53" t="s">
        <v>25</v>
      </c>
      <c r="C37" s="54"/>
      <c r="D37" s="33">
        <f>Sheet3!F36</f>
        <v>6547</v>
      </c>
      <c r="E37" s="34">
        <f>Sheet3!D36</f>
        <v>4719</v>
      </c>
      <c r="F37" s="34">
        <f>Sheet3!E36</f>
        <v>1828</v>
      </c>
      <c r="G37" s="35">
        <f>Sheet3!G36</f>
        <v>1959</v>
      </c>
      <c r="H37" s="34">
        <f>Sheet3!H36</f>
        <v>2119</v>
      </c>
      <c r="I37" s="34">
        <f>Sheet3!I36</f>
        <v>453</v>
      </c>
      <c r="J37" s="34">
        <f>Sheet3!J36</f>
        <v>136</v>
      </c>
      <c r="K37" s="34">
        <f>Sheet3!K36</f>
        <v>292</v>
      </c>
      <c r="L37" s="34">
        <f>Sheet3!L36</f>
        <v>37</v>
      </c>
      <c r="M37" s="34">
        <f>Sheet3!M36</f>
        <v>2</v>
      </c>
      <c r="N37" s="34">
        <f>Sheet3!N36</f>
        <v>1549</v>
      </c>
    </row>
    <row r="38" spans="1:14" s="6" customFormat="1" ht="15" customHeight="1">
      <c r="A38" s="22"/>
      <c r="B38" s="53" t="s">
        <v>91</v>
      </c>
      <c r="C38" s="54"/>
      <c r="D38" s="33">
        <f>Sheet3!F37</f>
        <v>6921</v>
      </c>
      <c r="E38" s="34">
        <f>Sheet3!D37</f>
        <v>4285</v>
      </c>
      <c r="F38" s="34">
        <f>Sheet3!E37</f>
        <v>2636</v>
      </c>
      <c r="G38" s="35">
        <f>Sheet3!G37</f>
        <v>1783</v>
      </c>
      <c r="H38" s="34">
        <f>Sheet3!H37</f>
        <v>1221</v>
      </c>
      <c r="I38" s="34">
        <f>Sheet3!I37</f>
        <v>207</v>
      </c>
      <c r="J38" s="34">
        <f>Sheet3!J37</f>
        <v>200</v>
      </c>
      <c r="K38" s="34">
        <f>Sheet3!K37</f>
        <v>186</v>
      </c>
      <c r="L38" s="34">
        <f>Sheet3!L37</f>
        <v>295</v>
      </c>
      <c r="M38" s="34">
        <f>Sheet3!M37</f>
        <v>1</v>
      </c>
      <c r="N38" s="34">
        <f>Sheet3!N37</f>
        <v>3028</v>
      </c>
    </row>
    <row r="39" spans="1:14" s="6" customFormat="1" ht="15" customHeight="1">
      <c r="A39" s="23"/>
      <c r="B39" s="55" t="s">
        <v>69</v>
      </c>
      <c r="C39" s="56"/>
      <c r="D39" s="33">
        <f>Sheet3!F38</f>
        <v>37330</v>
      </c>
      <c r="E39" s="34">
        <f>Sheet3!D38</f>
        <v>24760</v>
      </c>
      <c r="F39" s="34">
        <f>Sheet3!E38</f>
        <v>12570</v>
      </c>
      <c r="G39" s="35">
        <f>Sheet3!G38</f>
        <v>7377</v>
      </c>
      <c r="H39" s="34">
        <f>Sheet3!H38</f>
        <v>12612</v>
      </c>
      <c r="I39" s="34">
        <f>Sheet3!I38</f>
        <v>1610</v>
      </c>
      <c r="J39" s="34">
        <f>Sheet3!J38</f>
        <v>783</v>
      </c>
      <c r="K39" s="34">
        <f>Sheet3!K38</f>
        <v>1072</v>
      </c>
      <c r="L39" s="34">
        <f>Sheet3!L38</f>
        <v>561</v>
      </c>
      <c r="M39" s="34">
        <f>Sheet3!M38</f>
        <v>13</v>
      </c>
      <c r="N39" s="34">
        <f>Sheet3!N38</f>
        <v>13302</v>
      </c>
    </row>
    <row r="40" spans="1:14" s="10" customFormat="1" ht="15" customHeight="1">
      <c r="A40" s="7" t="s">
        <v>70</v>
      </c>
      <c r="B40" s="7"/>
      <c r="C40" s="18"/>
      <c r="D40" s="31">
        <f>Sheet3!F43</f>
        <v>73664</v>
      </c>
      <c r="E40" s="32">
        <f>Sheet3!D43</f>
        <v>42878</v>
      </c>
      <c r="F40" s="32">
        <f>Sheet3!E43</f>
        <v>30786</v>
      </c>
      <c r="G40" s="31">
        <f>Sheet3!G43</f>
        <v>8686</v>
      </c>
      <c r="H40" s="32">
        <f>Sheet3!H43</f>
        <v>33533</v>
      </c>
      <c r="I40" s="32">
        <f>Sheet3!I43</f>
        <v>12164</v>
      </c>
      <c r="J40" s="32">
        <f>Sheet3!J43</f>
        <v>1769</v>
      </c>
      <c r="K40" s="32">
        <f>Sheet3!K43</f>
        <v>422</v>
      </c>
      <c r="L40" s="32">
        <f>Sheet3!L43</f>
        <v>381</v>
      </c>
      <c r="M40" s="32">
        <f>Sheet3!M43</f>
        <v>446</v>
      </c>
      <c r="N40" s="32">
        <f>Sheet3!N43</f>
        <v>16263</v>
      </c>
    </row>
    <row r="41" spans="1:14" s="6" customFormat="1" ht="15" customHeight="1">
      <c r="A41" s="11"/>
      <c r="B41" s="53" t="s">
        <v>28</v>
      </c>
      <c r="C41" s="54"/>
      <c r="D41" s="33">
        <f>Sheet3!F40</f>
        <v>61168</v>
      </c>
      <c r="E41" s="34">
        <f>Sheet3!D40</f>
        <v>35639</v>
      </c>
      <c r="F41" s="34">
        <f>Sheet3!E40</f>
        <v>25529</v>
      </c>
      <c r="G41" s="35">
        <f>Sheet3!G40</f>
        <v>7043</v>
      </c>
      <c r="H41" s="34">
        <f>Sheet3!H40</f>
        <v>29004</v>
      </c>
      <c r="I41" s="34">
        <f>Sheet3!I40</f>
        <v>9822</v>
      </c>
      <c r="J41" s="34">
        <f>Sheet3!J40</f>
        <v>1485</v>
      </c>
      <c r="K41" s="34">
        <f>Sheet3!K40</f>
        <v>288</v>
      </c>
      <c r="L41" s="34">
        <f>Sheet3!L40</f>
        <v>316</v>
      </c>
      <c r="M41" s="34">
        <f>Sheet3!M40</f>
        <v>64</v>
      </c>
      <c r="N41" s="34">
        <f>Sheet3!N40</f>
        <v>13146</v>
      </c>
    </row>
    <row r="42" spans="1:14" s="6" customFormat="1" ht="15" customHeight="1">
      <c r="A42" s="11"/>
      <c r="B42" s="53" t="s">
        <v>29</v>
      </c>
      <c r="C42" s="54"/>
      <c r="D42" s="33">
        <f>Sheet3!F41</f>
        <v>10306</v>
      </c>
      <c r="E42" s="34">
        <f>Sheet3!D41</f>
        <v>6121</v>
      </c>
      <c r="F42" s="34">
        <f>Sheet3!E41</f>
        <v>4185</v>
      </c>
      <c r="G42" s="35">
        <f>Sheet3!G41</f>
        <v>1437</v>
      </c>
      <c r="H42" s="34">
        <f>Sheet3!H41</f>
        <v>3697</v>
      </c>
      <c r="I42" s="34">
        <f>Sheet3!I41</f>
        <v>2263</v>
      </c>
      <c r="J42" s="34">
        <f>Sheet3!J41</f>
        <v>240</v>
      </c>
      <c r="K42" s="34">
        <f>Sheet3!K41</f>
        <v>56</v>
      </c>
      <c r="L42" s="34">
        <f>Sheet3!L41</f>
        <v>55</v>
      </c>
      <c r="M42" s="34">
        <f>Sheet3!M41</f>
        <v>19</v>
      </c>
      <c r="N42" s="34">
        <f>Sheet3!N41</f>
        <v>2539</v>
      </c>
    </row>
    <row r="43" spans="1:14" s="6" customFormat="1" ht="15" customHeight="1">
      <c r="A43" s="24"/>
      <c r="B43" s="55" t="s">
        <v>71</v>
      </c>
      <c r="C43" s="56"/>
      <c r="D43" s="33">
        <f>Sheet3!F42</f>
        <v>2190</v>
      </c>
      <c r="E43" s="34">
        <f>Sheet3!D42</f>
        <v>1118</v>
      </c>
      <c r="F43" s="34">
        <f>Sheet3!E42</f>
        <v>1072</v>
      </c>
      <c r="G43" s="35">
        <f>Sheet3!G42</f>
        <v>206</v>
      </c>
      <c r="H43" s="34">
        <f>Sheet3!H42</f>
        <v>832</v>
      </c>
      <c r="I43" s="34">
        <f>Sheet3!I42</f>
        <v>79</v>
      </c>
      <c r="J43" s="34">
        <f>Sheet3!J42</f>
        <v>44</v>
      </c>
      <c r="K43" s="34">
        <f>Sheet3!K42</f>
        <v>78</v>
      </c>
      <c r="L43" s="34">
        <f>Sheet3!L42</f>
        <v>10</v>
      </c>
      <c r="M43" s="34">
        <f>Sheet3!M42</f>
        <v>363</v>
      </c>
      <c r="N43" s="34">
        <f>Sheet3!N42</f>
        <v>578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8824</v>
      </c>
      <c r="E44" s="32">
        <f>Sheet3!D46</f>
        <v>6058</v>
      </c>
      <c r="F44" s="32">
        <f>Sheet3!E46</f>
        <v>2766</v>
      </c>
      <c r="G44" s="31">
        <f>Sheet3!G46</f>
        <v>1800</v>
      </c>
      <c r="H44" s="32">
        <f>Sheet3!H46</f>
        <v>1176</v>
      </c>
      <c r="I44" s="32">
        <f>Sheet3!I46</f>
        <v>604</v>
      </c>
      <c r="J44" s="32">
        <f>Sheet3!J46</f>
        <v>307</v>
      </c>
      <c r="K44" s="32">
        <f>Sheet3!K46</f>
        <v>223</v>
      </c>
      <c r="L44" s="32">
        <f>Sheet3!L46</f>
        <v>123</v>
      </c>
      <c r="M44" s="32">
        <f>Sheet3!M46</f>
        <v>9</v>
      </c>
      <c r="N44" s="32">
        <f>Sheet3!N46</f>
        <v>4582</v>
      </c>
    </row>
    <row r="45" spans="1:14" s="6" customFormat="1" ht="15" customHeight="1">
      <c r="A45" s="11"/>
      <c r="B45" s="53" t="s">
        <v>32</v>
      </c>
      <c r="C45" s="54"/>
      <c r="D45" s="33">
        <f>Sheet3!F44</f>
        <v>4383</v>
      </c>
      <c r="E45" s="34">
        <f>Sheet3!D44</f>
        <v>2694</v>
      </c>
      <c r="F45" s="34">
        <f>Sheet3!E44</f>
        <v>1689</v>
      </c>
      <c r="G45" s="35">
        <f>Sheet3!G44</f>
        <v>690</v>
      </c>
      <c r="H45" s="34">
        <f>Sheet3!H44</f>
        <v>706</v>
      </c>
      <c r="I45" s="34">
        <f>Sheet3!I44</f>
        <v>393</v>
      </c>
      <c r="J45" s="34">
        <f>Sheet3!J44</f>
        <v>86</v>
      </c>
      <c r="K45" s="34">
        <f>Sheet3!K44</f>
        <v>28</v>
      </c>
      <c r="L45" s="34">
        <f>Sheet3!L44</f>
        <v>38</v>
      </c>
      <c r="M45" s="34">
        <f>Sheet3!M44</f>
        <v>0</v>
      </c>
      <c r="N45" s="34">
        <f>Sheet3!N44</f>
        <v>2442</v>
      </c>
    </row>
    <row r="46" spans="1:14" s="6" customFormat="1" ht="15" customHeight="1">
      <c r="A46" s="24"/>
      <c r="B46" s="55" t="s">
        <v>73</v>
      </c>
      <c r="C46" s="56"/>
      <c r="D46" s="33">
        <f>Sheet3!F45</f>
        <v>4441</v>
      </c>
      <c r="E46" s="34">
        <f>Sheet3!D45</f>
        <v>3364</v>
      </c>
      <c r="F46" s="34">
        <f>Sheet3!E45</f>
        <v>1077</v>
      </c>
      <c r="G46" s="35">
        <f>Sheet3!G45</f>
        <v>1110</v>
      </c>
      <c r="H46" s="34">
        <f>Sheet3!H45</f>
        <v>470</v>
      </c>
      <c r="I46" s="34">
        <f>Sheet3!I45</f>
        <v>211</v>
      </c>
      <c r="J46" s="34">
        <f>Sheet3!J45</f>
        <v>221</v>
      </c>
      <c r="K46" s="34">
        <f>Sheet3!K45</f>
        <v>195</v>
      </c>
      <c r="L46" s="34">
        <f>Sheet3!L45</f>
        <v>85</v>
      </c>
      <c r="M46" s="34">
        <f>Sheet3!M45</f>
        <v>9</v>
      </c>
      <c r="N46" s="34">
        <f>Sheet3!N45</f>
        <v>2140</v>
      </c>
    </row>
    <row r="47" spans="1:14" s="6" customFormat="1" ht="15" customHeight="1">
      <c r="A47" s="25" t="s">
        <v>35</v>
      </c>
      <c r="B47" s="26"/>
      <c r="C47" s="27"/>
      <c r="D47" s="36">
        <f>Sheet3!F47</f>
        <v>1454</v>
      </c>
      <c r="E47" s="37">
        <f>Sheet3!D47</f>
        <v>1099</v>
      </c>
      <c r="F47" s="37">
        <f>Sheet3!E47</f>
        <v>355</v>
      </c>
      <c r="G47" s="38">
        <f>Sheet3!G47</f>
        <v>29</v>
      </c>
      <c r="H47" s="37">
        <f>Sheet3!H47</f>
        <v>208</v>
      </c>
      <c r="I47" s="37">
        <f>Sheet3!I47</f>
        <v>35</v>
      </c>
      <c r="J47" s="37">
        <f>Sheet3!J47</f>
        <v>10</v>
      </c>
      <c r="K47" s="37">
        <f>Sheet3!K47</f>
        <v>5</v>
      </c>
      <c r="L47" s="37">
        <f>Sheet3!L47</f>
        <v>3</v>
      </c>
      <c r="M47" s="37">
        <f>Sheet3!M47</f>
        <v>3</v>
      </c>
      <c r="N47" s="37">
        <f>Sheet3!N47</f>
        <v>1161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7686456</v>
      </c>
      <c r="E48" s="32">
        <f>Sheet3!D48</f>
        <v>3644974</v>
      </c>
      <c r="F48" s="32">
        <f>Sheet3!E48</f>
        <v>4041482</v>
      </c>
      <c r="G48" s="36">
        <f>Sheet3!G48</f>
        <v>556817</v>
      </c>
      <c r="H48" s="45">
        <f>Sheet3!H48</f>
        <v>5406269</v>
      </c>
      <c r="I48" s="45">
        <f>Sheet3!I48</f>
        <v>331228</v>
      </c>
      <c r="J48" s="45">
        <f>Sheet3!J48</f>
        <v>45114</v>
      </c>
      <c r="K48" s="45">
        <f>Sheet3!K48</f>
        <v>59654</v>
      </c>
      <c r="L48" s="45">
        <f>Sheet3!L48</f>
        <v>13104</v>
      </c>
      <c r="M48" s="45">
        <f>Sheet3!M48</f>
        <v>21615</v>
      </c>
      <c r="N48" s="45">
        <f>Sheet3!N48</f>
        <v>1252655</v>
      </c>
    </row>
    <row r="49" spans="1:14" s="6" customFormat="1" ht="15" customHeight="1">
      <c r="A49" s="61" t="s">
        <v>87</v>
      </c>
      <c r="B49" s="61"/>
      <c r="C49" s="62"/>
      <c r="D49" s="39">
        <f aca="true" t="shared" si="0" ref="D49:M49">D48/$D$48*100</f>
        <v>100</v>
      </c>
      <c r="E49" s="40">
        <f t="shared" si="0"/>
        <v>47.42073590221553</v>
      </c>
      <c r="F49" s="41">
        <f t="shared" si="0"/>
        <v>52.57926409778446</v>
      </c>
      <c r="G49" s="39">
        <f t="shared" si="0"/>
        <v>7.244131755909356</v>
      </c>
      <c r="H49" s="40">
        <f t="shared" si="0"/>
        <v>70.33500224290621</v>
      </c>
      <c r="I49" s="40">
        <f t="shared" si="0"/>
        <v>4.309242126670601</v>
      </c>
      <c r="J49" s="40">
        <f t="shared" si="0"/>
        <v>0.5869284882395737</v>
      </c>
      <c r="K49" s="40">
        <f t="shared" si="0"/>
        <v>0.7760923890021617</v>
      </c>
      <c r="L49" s="40">
        <f t="shared" si="0"/>
        <v>0.170481688830327</v>
      </c>
      <c r="M49" s="40">
        <f t="shared" si="0"/>
        <v>0.28120892125057373</v>
      </c>
      <c r="N49" s="40">
        <f>D49-G49-H49-I49-J49-K49-L49-M49</f>
        <v>16.296912387191195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2017-10-17T00:26:32Z</cp:lastPrinted>
  <dcterms:created xsi:type="dcterms:W3CDTF">2000-09-20T06:55:14Z</dcterms:created>
  <dcterms:modified xsi:type="dcterms:W3CDTF">2017-10-17T02:17:18Z</dcterms:modified>
  <cp:category/>
  <cp:version/>
  <cp:contentType/>
  <cp:contentStatus/>
</cp:coreProperties>
</file>