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6" windowWidth="18072" windowHeight="5748" tabRatio="323"/>
  </bookViews>
  <sheets>
    <sheet name="來臺旅客按性別及來臺目的" sheetId="2" r:id="rId1"/>
  </sheets>
  <calcPr calcId="15251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7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D45" i="2" s="1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E15" i="2"/>
  <c r="D15" i="2" s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<sst xmlns="http://schemas.openxmlformats.org/spreadsheetml/2006/main" count="112" uniqueCount="67">
  <si>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</si>
  <si>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</si>
  <si>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</si>
  <si>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</si>
  <si>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</si>
  <si>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</si>
  <si>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</si>
  <si>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</si>
  <si>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</si>
  <si>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</si>
  <si>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</si>
  <si>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</si>
  <si>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</si>
  <si>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</si>
  <si>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</si>
  <si>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</si>
  <si>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</si>
  <si>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</si>
  <si>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</si>
  <si>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</si>
  <si>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</si>
  <si>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</si>
  <si>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</si>
  <si>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</si>
  <si>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</si>
  <si>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</si>
  <si>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</si>
  <si>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</si>
  <si>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</si>
  <si>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</si>
  <si>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</si>
  <si>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</si>
  <si>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</si>
  <si>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</si>
  <si>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</si>
  <si>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</si>
  <si>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</si>
  <si>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</si>
  <si>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</si>
  <si>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</si>
  <si>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</si>
  <si>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</si>
  <si>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</si>
  <si>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</si>
  <si>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</si>
  <si>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</si>
  <si>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</si>
  <si>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</si>
  <si>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</si>
  <si>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</si>
  <si>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</si>
  <si>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</si>
  <si>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</si>
  <si>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</si>
  <si>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</si>
  <si>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</si>
  <si>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</si>
  <si>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</si>
  <si>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</si>
  <si>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</si>
  <si>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</si>
  <si>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</si>
  <si>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</si>
  <si>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</si>
  <si>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</si>
  <si>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107年11月來臺旅客人次－按性別及來臺目的分
Table 1-4  Visitor Arrivals by Gender and by Purpose of Visit,
November, 2018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</si>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</sst>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F57" sqref="F57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134051</v>
      </c>
      <c r="E3" s="3">
        <v>60554</v>
      </c>
      <c r="F3" s="3">
        <v>73497</v>
      </c>
      <c r="G3" s="3">
        <v>7862</v>
      </c>
      <c r="H3" s="3">
        <v>116561</v>
      </c>
      <c r="I3" s="3">
        <v>3266</v>
      </c>
      <c r="J3" s="3">
        <v>940</v>
      </c>
      <c r="K3" s="3">
        <v>154</v>
      </c>
      <c r="L3" s="3">
        <v>24</v>
      </c>
      <c r="M3" s="3">
        <v>359</v>
      </c>
      <c r="N3" s="3">
        <v>4885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207920</v>
      </c>
      <c r="E4" s="3">
        <v>86772</v>
      </c>
      <c r="F4" s="3">
        <v>121148</v>
      </c>
      <c r="G4" s="3">
        <v>1365</v>
      </c>
      <c r="H4" s="3">
        <v>159613</v>
      </c>
      <c r="I4" s="3">
        <v>3958</v>
      </c>
      <c r="J4" s="3">
        <v>62</v>
      </c>
      <c r="K4" s="3">
        <v>1387</v>
      </c>
      <c r="L4" s="3">
        <v>8</v>
      </c>
      <c r="M4" s="3">
        <v>2064</v>
      </c>
      <c r="N4" s="3">
        <v>39463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203270</v>
      </c>
      <c r="E5" s="3">
        <v>109737</v>
      </c>
      <c r="F5" s="3">
        <v>93533</v>
      </c>
      <c r="G5" s="3">
        <v>23397</v>
      </c>
      <c r="H5" s="3">
        <v>155011</v>
      </c>
      <c r="I5" s="3">
        <v>1348</v>
      </c>
      <c r="J5" s="3">
        <v>1619</v>
      </c>
      <c r="K5" s="3">
        <v>488</v>
      </c>
      <c r="L5" s="3">
        <v>177</v>
      </c>
      <c r="M5" s="3">
        <v>19</v>
      </c>
      <c r="N5" s="3">
        <v>21211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100382</v>
      </c>
      <c r="E6" s="3">
        <v>42574</v>
      </c>
      <c r="F6" s="3">
        <v>57808</v>
      </c>
      <c r="G6" s="3">
        <v>4887</v>
      </c>
      <c r="H6" s="3">
        <v>82773</v>
      </c>
      <c r="I6" s="3">
        <v>1337</v>
      </c>
      <c r="J6" s="3">
        <v>1167</v>
      </c>
      <c r="K6" s="3">
        <v>605</v>
      </c>
      <c r="L6" s="3">
        <v>300</v>
      </c>
      <c r="M6" s="3">
        <v>6</v>
      </c>
      <c r="N6" s="3">
        <v>9307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3526</v>
      </c>
      <c r="E7" s="3">
        <v>2911</v>
      </c>
      <c r="F7" s="3">
        <v>615</v>
      </c>
      <c r="G7" s="3">
        <v>738</v>
      </c>
      <c r="H7" s="3">
        <v>523</v>
      </c>
      <c r="I7" s="3">
        <v>74</v>
      </c>
      <c r="J7" s="3">
        <v>329</v>
      </c>
      <c r="K7" s="3">
        <v>30</v>
      </c>
      <c r="L7" s="3">
        <v>44</v>
      </c>
      <c r="M7" s="3">
        <v>3</v>
      </c>
      <c r="N7" s="3">
        <v>1785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2315</v>
      </c>
      <c r="E8" s="3">
        <v>1679</v>
      </c>
      <c r="F8" s="3">
        <v>636</v>
      </c>
      <c r="G8" s="3">
        <v>736</v>
      </c>
      <c r="H8" s="3">
        <v>696</v>
      </c>
      <c r="I8" s="3">
        <v>54</v>
      </c>
      <c r="J8" s="3">
        <v>186</v>
      </c>
      <c r="K8" s="3">
        <v>20</v>
      </c>
      <c r="L8" s="3">
        <v>27</v>
      </c>
      <c r="M8" s="3">
        <v>5</v>
      </c>
      <c r="N8" s="3">
        <v>591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64276</v>
      </c>
      <c r="E9" s="3">
        <v>28977</v>
      </c>
      <c r="F9" s="3">
        <v>35299</v>
      </c>
      <c r="G9" s="3">
        <v>2159</v>
      </c>
      <c r="H9" s="3">
        <v>52685</v>
      </c>
      <c r="I9" s="3">
        <v>1752</v>
      </c>
      <c r="J9" s="3">
        <v>733</v>
      </c>
      <c r="K9" s="3">
        <v>124</v>
      </c>
      <c r="L9" s="3">
        <v>169</v>
      </c>
      <c r="M9" s="3">
        <v>113</v>
      </c>
      <c r="N9" s="3">
        <v>6541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53570</v>
      </c>
      <c r="E10" s="3">
        <v>26257</v>
      </c>
      <c r="F10" s="3">
        <v>27313</v>
      </c>
      <c r="G10" s="3">
        <v>4038</v>
      </c>
      <c r="H10" s="3">
        <v>43322</v>
      </c>
      <c r="I10" s="3">
        <v>1520</v>
      </c>
      <c r="J10" s="3">
        <v>610</v>
      </c>
      <c r="K10" s="3">
        <v>200</v>
      </c>
      <c r="L10" s="3">
        <v>90</v>
      </c>
      <c r="M10" s="3">
        <v>14</v>
      </c>
      <c r="N10" s="3">
        <v>3776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17728</v>
      </c>
      <c r="E11" s="3">
        <v>8349</v>
      </c>
      <c r="F11" s="3">
        <v>9379</v>
      </c>
      <c r="G11" s="3">
        <v>415</v>
      </c>
      <c r="H11" s="3">
        <v>3282</v>
      </c>
      <c r="I11" s="3">
        <v>608</v>
      </c>
      <c r="J11" s="3">
        <v>439</v>
      </c>
      <c r="K11" s="3">
        <v>146</v>
      </c>
      <c r="L11" s="3">
        <v>92</v>
      </c>
      <c r="M11" s="3">
        <v>79</v>
      </c>
      <c r="N11" s="3">
        <v>12667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37660</v>
      </c>
      <c r="E12" s="3">
        <v>15939</v>
      </c>
      <c r="F12" s="3">
        <v>21721</v>
      </c>
      <c r="G12" s="3">
        <v>871</v>
      </c>
      <c r="H12" s="3">
        <v>22511</v>
      </c>
      <c r="I12" s="3">
        <v>1026</v>
      </c>
      <c r="J12" s="3">
        <v>1248</v>
      </c>
      <c r="K12" s="3">
        <v>123</v>
      </c>
      <c r="L12" s="3">
        <v>84</v>
      </c>
      <c r="M12" s="3">
        <v>70</v>
      </c>
      <c r="N12" s="3">
        <v>11727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29128</v>
      </c>
      <c r="E13" s="3">
        <v>11779</v>
      </c>
      <c r="F13" s="3">
        <v>17349</v>
      </c>
      <c r="G13" s="3">
        <v>1321</v>
      </c>
      <c r="H13" s="3">
        <v>19457</v>
      </c>
      <c r="I13" s="3">
        <v>878</v>
      </c>
      <c r="J13" s="3">
        <v>574</v>
      </c>
      <c r="K13" s="3">
        <v>147</v>
      </c>
      <c r="L13" s="3">
        <v>131</v>
      </c>
      <c r="M13" s="3">
        <v>9</v>
      </c>
      <c r="N13" s="3">
        <v>6611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34547</v>
      </c>
      <c r="E14" s="3">
        <v>14499</v>
      </c>
      <c r="F14" s="3">
        <v>20048</v>
      </c>
      <c r="G14" s="3">
        <v>537</v>
      </c>
      <c r="H14" s="3">
        <v>12758</v>
      </c>
      <c r="I14" s="3">
        <v>2594</v>
      </c>
      <c r="J14" s="3">
        <v>232</v>
      </c>
      <c r="K14" s="3">
        <v>284</v>
      </c>
      <c r="L14" s="3">
        <v>49</v>
      </c>
      <c r="M14" s="3">
        <v>16</v>
      </c>
      <c r="N14" s="3">
        <v>18077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3423</v>
      </c>
      <c r="E15" s="3">
        <f t="shared" ref="E15" si="1">E16-E9-E10-E11-E12-E13-E14</f>
        <v>1729</v>
      </c>
      <c r="F15" s="3">
        <f t="shared" ref="F15:N15" si="2">F16-F9-F10-F11-F12-F13-F14</f>
        <v>1694</v>
      </c>
      <c r="G15" s="3">
        <f t="shared" si="2"/>
        <v>78</v>
      </c>
      <c r="H15" s="3">
        <f t="shared" si="2"/>
        <v>1761</v>
      </c>
      <c r="I15" s="3">
        <f t="shared" si="2"/>
        <v>183</v>
      </c>
      <c r="J15" s="3">
        <f t="shared" si="2"/>
        <v>58</v>
      </c>
      <c r="K15" s="3">
        <f t="shared" si="2"/>
        <v>27</v>
      </c>
      <c r="L15" s="3">
        <f t="shared" si="2"/>
        <v>15</v>
      </c>
      <c r="M15" s="3">
        <f t="shared" si="2"/>
        <v>65</v>
      </c>
      <c r="N15" s="3">
        <f t="shared" si="2"/>
        <v>1236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240332</v>
      </c>
      <c r="E16" s="3">
        <v>107529</v>
      </c>
      <c r="F16" s="3">
        <v>132803</v>
      </c>
      <c r="G16" s="3">
        <v>9419</v>
      </c>
      <c r="H16" s="3">
        <v>155776</v>
      </c>
      <c r="I16" s="3">
        <v>8561</v>
      </c>
      <c r="J16" s="3">
        <v>3894</v>
      </c>
      <c r="K16" s="3">
        <v>1051</v>
      </c>
      <c r="L16" s="3">
        <v>630</v>
      </c>
      <c r="M16" s="3">
        <v>366</v>
      </c>
      <c r="N16" s="3">
        <v>60635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1952</v>
      </c>
      <c r="E17" s="3">
        <f>E18-E16-E3-E4-E5-E6-E7-E8</f>
        <v>1326</v>
      </c>
      <c r="F17" s="3">
        <f t="shared" ref="F17:N17" si="3">F18-F16-F3-F4-F5-F6-F7-F8</f>
        <v>626</v>
      </c>
      <c r="G17" s="3">
        <f t="shared" si="3"/>
        <v>233</v>
      </c>
      <c r="H17" s="3">
        <f t="shared" si="3"/>
        <v>613</v>
      </c>
      <c r="I17" s="3">
        <f t="shared" si="3"/>
        <v>89</v>
      </c>
      <c r="J17" s="3">
        <f t="shared" si="3"/>
        <v>249</v>
      </c>
      <c r="K17" s="3">
        <f t="shared" si="3"/>
        <v>38</v>
      </c>
      <c r="L17" s="3">
        <f t="shared" si="3"/>
        <v>82</v>
      </c>
      <c r="M17" s="3">
        <f t="shared" si="3"/>
        <v>25</v>
      </c>
      <c r="N17" s="3">
        <f t="shared" si="3"/>
        <v>623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893748</v>
      </c>
      <c r="E18" s="3">
        <v>413082</v>
      </c>
      <c r="F18" s="3">
        <v>480666</v>
      </c>
      <c r="G18" s="3">
        <v>48637</v>
      </c>
      <c r="H18" s="3">
        <v>671566</v>
      </c>
      <c r="I18" s="3">
        <v>18687</v>
      </c>
      <c r="J18" s="3">
        <v>8446</v>
      </c>
      <c r="K18" s="3">
        <v>3773</v>
      </c>
      <c r="L18" s="3">
        <v>1292</v>
      </c>
      <c r="M18" s="3">
        <v>2847</v>
      </c>
      <c r="N18" s="3">
        <v>138500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14664</v>
      </c>
      <c r="E19" s="3">
        <v>7551</v>
      </c>
      <c r="F19" s="3">
        <v>7113</v>
      </c>
      <c r="G19" s="3">
        <v>929</v>
      </c>
      <c r="H19" s="3">
        <v>8472</v>
      </c>
      <c r="I19" s="3">
        <v>1776</v>
      </c>
      <c r="J19" s="3">
        <v>153</v>
      </c>
      <c r="K19" s="3">
        <v>48</v>
      </c>
      <c r="L19" s="3">
        <v>17</v>
      </c>
      <c r="M19" s="3">
        <v>20</v>
      </c>
      <c r="N19" s="3">
        <v>3249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58753</v>
      </c>
      <c r="E20" s="3">
        <v>34428</v>
      </c>
      <c r="F20" s="3">
        <v>24325</v>
      </c>
      <c r="G20" s="3">
        <v>9329</v>
      </c>
      <c r="H20" s="3">
        <v>23054</v>
      </c>
      <c r="I20" s="3">
        <v>15072</v>
      </c>
      <c r="J20" s="3">
        <v>883</v>
      </c>
      <c r="K20" s="3">
        <v>274</v>
      </c>
      <c r="L20" s="3">
        <v>55</v>
      </c>
      <c r="M20" s="3">
        <v>53</v>
      </c>
      <c r="N20" s="3">
        <v>10033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403</v>
      </c>
      <c r="E21" s="3">
        <v>266</v>
      </c>
      <c r="F21" s="3">
        <v>137</v>
      </c>
      <c r="G21" s="3">
        <v>88</v>
      </c>
      <c r="H21" s="3">
        <v>94</v>
      </c>
      <c r="I21" s="3">
        <v>9</v>
      </c>
      <c r="J21" s="3">
        <v>17</v>
      </c>
      <c r="K21" s="3">
        <v>17</v>
      </c>
      <c r="L21" s="3">
        <v>2</v>
      </c>
      <c r="M21" s="3">
        <v>0</v>
      </c>
      <c r="N21" s="3">
        <v>176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517</v>
      </c>
      <c r="E22" s="3">
        <v>306</v>
      </c>
      <c r="F22" s="3">
        <v>211</v>
      </c>
      <c r="G22" s="3">
        <v>140</v>
      </c>
      <c r="H22" s="3">
        <v>139</v>
      </c>
      <c r="I22" s="3">
        <v>40</v>
      </c>
      <c r="J22" s="3">
        <v>23</v>
      </c>
      <c r="K22" s="3">
        <v>3</v>
      </c>
      <c r="L22" s="3">
        <v>4</v>
      </c>
      <c r="M22" s="3">
        <v>0</v>
      </c>
      <c r="N22" s="3">
        <v>168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133</v>
      </c>
      <c r="E23" s="3">
        <v>88</v>
      </c>
      <c r="F23" s="3">
        <v>45</v>
      </c>
      <c r="G23" s="3">
        <v>27</v>
      </c>
      <c r="H23" s="3">
        <v>21</v>
      </c>
      <c r="I23" s="3">
        <v>9</v>
      </c>
      <c r="J23" s="3">
        <v>5</v>
      </c>
      <c r="K23" s="3">
        <v>3</v>
      </c>
      <c r="L23" s="3">
        <v>5</v>
      </c>
      <c r="M23" s="3">
        <v>0</v>
      </c>
      <c r="N23" s="3">
        <v>63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1177</v>
      </c>
      <c r="E24" s="3">
        <f>E25-E19-E20-E21-E22-E23</f>
        <v>734</v>
      </c>
      <c r="F24" s="3">
        <f t="shared" ref="F24:N24" si="4">F25-F19-F20-F21-F22-F23</f>
        <v>443</v>
      </c>
      <c r="G24" s="3">
        <f t="shared" si="4"/>
        <v>194</v>
      </c>
      <c r="H24" s="3">
        <f t="shared" si="4"/>
        <v>258</v>
      </c>
      <c r="I24" s="3">
        <f t="shared" si="4"/>
        <v>84</v>
      </c>
      <c r="J24" s="3">
        <f t="shared" si="4"/>
        <v>44</v>
      </c>
      <c r="K24" s="3">
        <f t="shared" si="4"/>
        <v>51</v>
      </c>
      <c r="L24" s="3">
        <f t="shared" si="4"/>
        <v>46</v>
      </c>
      <c r="M24" s="3">
        <f t="shared" si="4"/>
        <v>0</v>
      </c>
      <c r="N24" s="3">
        <f t="shared" si="4"/>
        <v>500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75647</v>
      </c>
      <c r="E25" s="3">
        <v>43373</v>
      </c>
      <c r="F25" s="3">
        <v>32274</v>
      </c>
      <c r="G25" s="3">
        <v>10707</v>
      </c>
      <c r="H25" s="3">
        <v>32038</v>
      </c>
      <c r="I25" s="3">
        <v>16990</v>
      </c>
      <c r="J25" s="3">
        <v>1125</v>
      </c>
      <c r="K25" s="3">
        <v>396</v>
      </c>
      <c r="L25" s="3">
        <v>129</v>
      </c>
      <c r="M25" s="3">
        <v>73</v>
      </c>
      <c r="N25" s="3">
        <v>14189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860</v>
      </c>
      <c r="E26" s="3">
        <v>619</v>
      </c>
      <c r="F26" s="3">
        <v>241</v>
      </c>
      <c r="G26" s="3">
        <v>269</v>
      </c>
      <c r="H26" s="3">
        <v>316</v>
      </c>
      <c r="I26" s="3">
        <v>50</v>
      </c>
      <c r="J26" s="3">
        <v>28</v>
      </c>
      <c r="K26" s="3">
        <v>42</v>
      </c>
      <c r="L26" s="3">
        <v>1</v>
      </c>
      <c r="M26" s="3">
        <v>0</v>
      </c>
      <c r="N26" s="3">
        <v>154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5035</v>
      </c>
      <c r="E27" s="3">
        <v>3342</v>
      </c>
      <c r="F27" s="3">
        <v>1693</v>
      </c>
      <c r="G27" s="3">
        <v>1160</v>
      </c>
      <c r="H27" s="3">
        <v>1839</v>
      </c>
      <c r="I27" s="3">
        <v>408</v>
      </c>
      <c r="J27" s="3">
        <v>147</v>
      </c>
      <c r="K27" s="3">
        <v>241</v>
      </c>
      <c r="L27" s="3">
        <v>34</v>
      </c>
      <c r="M27" s="3">
        <v>1</v>
      </c>
      <c r="N27" s="3">
        <v>1205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7154</v>
      </c>
      <c r="E28" s="3">
        <v>5234</v>
      </c>
      <c r="F28" s="3">
        <v>1920</v>
      </c>
      <c r="G28" s="3">
        <v>2514</v>
      </c>
      <c r="H28" s="3">
        <v>2686</v>
      </c>
      <c r="I28" s="3">
        <v>299</v>
      </c>
      <c r="J28" s="3">
        <v>190</v>
      </c>
      <c r="K28" s="3">
        <v>213</v>
      </c>
      <c r="L28" s="3">
        <v>33</v>
      </c>
      <c r="M28" s="3">
        <v>5</v>
      </c>
      <c r="N28" s="3">
        <v>1214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2186</v>
      </c>
      <c r="E29" s="3">
        <v>1684</v>
      </c>
      <c r="F29" s="3">
        <v>502</v>
      </c>
      <c r="G29" s="3">
        <v>887</v>
      </c>
      <c r="H29" s="3">
        <v>514</v>
      </c>
      <c r="I29" s="3">
        <v>77</v>
      </c>
      <c r="J29" s="3">
        <v>104</v>
      </c>
      <c r="K29" s="3">
        <v>55</v>
      </c>
      <c r="L29" s="3">
        <v>51</v>
      </c>
      <c r="M29" s="3">
        <v>1</v>
      </c>
      <c r="N29" s="3">
        <v>497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2843</v>
      </c>
      <c r="E30" s="3">
        <v>2001</v>
      </c>
      <c r="F30" s="3">
        <v>842</v>
      </c>
      <c r="G30" s="3">
        <v>849</v>
      </c>
      <c r="H30" s="3">
        <v>1145</v>
      </c>
      <c r="I30" s="3">
        <v>114</v>
      </c>
      <c r="J30" s="3">
        <v>103</v>
      </c>
      <c r="K30" s="3">
        <v>75</v>
      </c>
      <c r="L30" s="3">
        <v>15</v>
      </c>
      <c r="M30" s="3">
        <v>0</v>
      </c>
      <c r="N30" s="3">
        <v>542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1192</v>
      </c>
      <c r="E31" s="3">
        <v>863</v>
      </c>
      <c r="F31" s="3">
        <v>329</v>
      </c>
      <c r="G31" s="3">
        <v>364</v>
      </c>
      <c r="H31" s="3">
        <v>519</v>
      </c>
      <c r="I31" s="3">
        <v>45</v>
      </c>
      <c r="J31" s="3">
        <v>28</v>
      </c>
      <c r="K31" s="3">
        <v>25</v>
      </c>
      <c r="L31" s="3">
        <v>7</v>
      </c>
      <c r="M31" s="3">
        <v>0</v>
      </c>
      <c r="N31" s="3">
        <v>204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1451</v>
      </c>
      <c r="E32" s="3">
        <v>974</v>
      </c>
      <c r="F32" s="3">
        <v>477</v>
      </c>
      <c r="G32" s="3">
        <v>328</v>
      </c>
      <c r="H32" s="3">
        <v>512</v>
      </c>
      <c r="I32" s="3">
        <v>81</v>
      </c>
      <c r="J32" s="3">
        <v>43</v>
      </c>
      <c r="K32" s="3">
        <v>47</v>
      </c>
      <c r="L32" s="3">
        <v>38</v>
      </c>
      <c r="M32" s="3">
        <v>0</v>
      </c>
      <c r="N32" s="3">
        <v>402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7334</v>
      </c>
      <c r="E33" s="3">
        <v>4806</v>
      </c>
      <c r="F33" s="3">
        <v>2528</v>
      </c>
      <c r="G33" s="3">
        <v>1631</v>
      </c>
      <c r="H33" s="3">
        <v>2919</v>
      </c>
      <c r="I33" s="3">
        <v>359</v>
      </c>
      <c r="J33" s="3">
        <v>221</v>
      </c>
      <c r="K33" s="3">
        <v>33</v>
      </c>
      <c r="L33" s="3">
        <v>30</v>
      </c>
      <c r="M33" s="3">
        <v>4</v>
      </c>
      <c r="N33" s="3">
        <v>2137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883</v>
      </c>
      <c r="E34" s="3">
        <v>620</v>
      </c>
      <c r="F34" s="3">
        <v>263</v>
      </c>
      <c r="G34" s="3">
        <v>277</v>
      </c>
      <c r="H34" s="3">
        <v>343</v>
      </c>
      <c r="I34" s="3">
        <v>55</v>
      </c>
      <c r="J34" s="3">
        <v>16</v>
      </c>
      <c r="K34" s="3">
        <v>29</v>
      </c>
      <c r="L34" s="3">
        <v>3</v>
      </c>
      <c r="M34" s="3">
        <v>1</v>
      </c>
      <c r="N34" s="3">
        <v>159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180</v>
      </c>
      <c r="E35" s="3">
        <v>157</v>
      </c>
      <c r="F35" s="3">
        <v>23</v>
      </c>
      <c r="G35" s="3">
        <v>64</v>
      </c>
      <c r="H35" s="3">
        <v>33</v>
      </c>
      <c r="I35" s="3">
        <v>2</v>
      </c>
      <c r="J35" s="3">
        <v>4</v>
      </c>
      <c r="K35" s="3">
        <v>0</v>
      </c>
      <c r="L35" s="3">
        <v>3</v>
      </c>
      <c r="M35" s="3">
        <v>0</v>
      </c>
      <c r="N35" s="3">
        <v>74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952</v>
      </c>
      <c r="E36" s="3">
        <v>660</v>
      </c>
      <c r="F36" s="3">
        <v>292</v>
      </c>
      <c r="G36" s="3">
        <v>265</v>
      </c>
      <c r="H36" s="3">
        <v>352</v>
      </c>
      <c r="I36" s="3">
        <v>50</v>
      </c>
      <c r="J36" s="3">
        <v>36</v>
      </c>
      <c r="K36" s="3">
        <v>30</v>
      </c>
      <c r="L36" s="3">
        <v>11</v>
      </c>
      <c r="M36" s="3">
        <v>0</v>
      </c>
      <c r="N36" s="3">
        <v>208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1463</v>
      </c>
      <c r="E37" s="3">
        <v>909</v>
      </c>
      <c r="F37" s="3">
        <v>554</v>
      </c>
      <c r="G37" s="3">
        <v>266</v>
      </c>
      <c r="H37" s="3">
        <v>453</v>
      </c>
      <c r="I37" s="3">
        <v>34</v>
      </c>
      <c r="J37" s="3">
        <v>58</v>
      </c>
      <c r="K37" s="3">
        <v>5</v>
      </c>
      <c r="L37" s="3">
        <v>60</v>
      </c>
      <c r="M37" s="3">
        <v>0</v>
      </c>
      <c r="N37" s="3">
        <v>587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5653</v>
      </c>
      <c r="E38" s="3">
        <f>E39-E26-E27-E28-E29-E30-E31-E32-E33-E34-E35-E36-E37</f>
        <v>3770</v>
      </c>
      <c r="F38" s="3">
        <f t="shared" ref="F38:N38" si="5">F39-F26-F27-F28-F29-F30-F31-F32-F33-F34-F35-F36-F37</f>
        <v>1883</v>
      </c>
      <c r="G38" s="3">
        <f t="shared" si="5"/>
        <v>1157</v>
      </c>
      <c r="H38" s="3">
        <f t="shared" si="5"/>
        <v>2143</v>
      </c>
      <c r="I38" s="3">
        <f t="shared" si="5"/>
        <v>170</v>
      </c>
      <c r="J38" s="3">
        <f t="shared" si="5"/>
        <v>241</v>
      </c>
      <c r="K38" s="3">
        <f t="shared" si="5"/>
        <v>118</v>
      </c>
      <c r="L38" s="3">
        <f t="shared" si="5"/>
        <v>54</v>
      </c>
      <c r="M38" s="3">
        <f t="shared" si="5"/>
        <v>5</v>
      </c>
      <c r="N38" s="3">
        <f t="shared" si="5"/>
        <v>1765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37186</v>
      </c>
      <c r="E39" s="3">
        <v>25639</v>
      </c>
      <c r="F39" s="3">
        <v>11547</v>
      </c>
      <c r="G39" s="3">
        <v>10031</v>
      </c>
      <c r="H39" s="3">
        <v>13774</v>
      </c>
      <c r="I39" s="3">
        <v>1744</v>
      </c>
      <c r="J39" s="3">
        <v>1219</v>
      </c>
      <c r="K39" s="3">
        <v>913</v>
      </c>
      <c r="L39" s="3">
        <v>340</v>
      </c>
      <c r="M39" s="3">
        <v>17</v>
      </c>
      <c r="N39" s="3">
        <v>9148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9176</v>
      </c>
      <c r="E40" s="3">
        <v>5118</v>
      </c>
      <c r="F40" s="3">
        <v>4058</v>
      </c>
      <c r="G40" s="3">
        <v>847</v>
      </c>
      <c r="H40" s="3">
        <v>4847</v>
      </c>
      <c r="I40" s="3">
        <v>1143</v>
      </c>
      <c r="J40" s="3">
        <v>311</v>
      </c>
      <c r="K40" s="3">
        <v>56</v>
      </c>
      <c r="L40" s="3">
        <v>49</v>
      </c>
      <c r="M40" s="3">
        <v>8</v>
      </c>
      <c r="N40" s="3">
        <v>1915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1670</v>
      </c>
      <c r="E41" s="3">
        <v>890</v>
      </c>
      <c r="F41" s="3">
        <v>780</v>
      </c>
      <c r="G41" s="3">
        <v>221</v>
      </c>
      <c r="H41" s="3">
        <v>748</v>
      </c>
      <c r="I41" s="3">
        <v>336</v>
      </c>
      <c r="J41" s="3">
        <v>57</v>
      </c>
      <c r="K41" s="3">
        <v>16</v>
      </c>
      <c r="L41" s="3">
        <v>6</v>
      </c>
      <c r="M41" s="3">
        <v>6</v>
      </c>
      <c r="N41" s="3">
        <v>280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229</v>
      </c>
      <c r="E42" s="3">
        <f>E43-E40-E41</f>
        <v>132</v>
      </c>
      <c r="F42" s="3">
        <f t="shared" ref="F42:N42" si="6">F43-F40-F41</f>
        <v>97</v>
      </c>
      <c r="G42" s="3">
        <f t="shared" si="6"/>
        <v>22</v>
      </c>
      <c r="H42" s="3">
        <f t="shared" si="6"/>
        <v>49</v>
      </c>
      <c r="I42" s="3">
        <f t="shared" si="6"/>
        <v>10</v>
      </c>
      <c r="J42" s="3">
        <f t="shared" si="6"/>
        <v>28</v>
      </c>
      <c r="K42" s="3">
        <f t="shared" si="6"/>
        <v>13</v>
      </c>
      <c r="L42" s="3">
        <f t="shared" si="6"/>
        <v>7</v>
      </c>
      <c r="M42" s="3">
        <f t="shared" si="6"/>
        <v>39</v>
      </c>
      <c r="N42" s="3">
        <f t="shared" si="6"/>
        <v>61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11075</v>
      </c>
      <c r="E43" s="3">
        <v>6140</v>
      </c>
      <c r="F43" s="3">
        <v>4935</v>
      </c>
      <c r="G43" s="3">
        <v>1090</v>
      </c>
      <c r="H43" s="3">
        <v>5644</v>
      </c>
      <c r="I43" s="3">
        <v>1489</v>
      </c>
      <c r="J43" s="3">
        <v>396</v>
      </c>
      <c r="K43" s="3">
        <v>85</v>
      </c>
      <c r="L43" s="3">
        <v>62</v>
      </c>
      <c r="M43" s="3">
        <v>53</v>
      </c>
      <c r="N43" s="3">
        <v>2256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394</v>
      </c>
      <c r="E44" s="3">
        <v>263</v>
      </c>
      <c r="F44" s="3">
        <v>131</v>
      </c>
      <c r="G44" s="3">
        <v>79</v>
      </c>
      <c r="H44" s="3">
        <v>82</v>
      </c>
      <c r="I44" s="3">
        <v>47</v>
      </c>
      <c r="J44" s="3">
        <v>14</v>
      </c>
      <c r="K44" s="3">
        <v>3</v>
      </c>
      <c r="L44" s="3">
        <v>2</v>
      </c>
      <c r="M44" s="3">
        <v>0</v>
      </c>
      <c r="N44" s="3">
        <v>167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737</v>
      </c>
      <c r="E45" s="3">
        <f>E46-E44</f>
        <v>602</v>
      </c>
      <c r="F45" s="3">
        <f t="shared" ref="F45:N45" si="7">F46-F44</f>
        <v>135</v>
      </c>
      <c r="G45" s="3">
        <f t="shared" si="7"/>
        <v>239</v>
      </c>
      <c r="H45" s="3">
        <f t="shared" si="7"/>
        <v>94</v>
      </c>
      <c r="I45" s="3">
        <f t="shared" si="7"/>
        <v>18</v>
      </c>
      <c r="J45" s="3">
        <f t="shared" si="7"/>
        <v>61</v>
      </c>
      <c r="K45" s="3">
        <f t="shared" si="7"/>
        <v>16</v>
      </c>
      <c r="L45" s="3">
        <f t="shared" si="7"/>
        <v>9</v>
      </c>
      <c r="M45" s="3">
        <f t="shared" si="7"/>
        <v>0</v>
      </c>
      <c r="N45" s="3">
        <f t="shared" si="7"/>
        <v>300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1131</v>
      </c>
      <c r="E46" s="3">
        <v>865</v>
      </c>
      <c r="F46" s="3">
        <v>266</v>
      </c>
      <c r="G46" s="3">
        <v>318</v>
      </c>
      <c r="H46" s="3">
        <v>176</v>
      </c>
      <c r="I46" s="3">
        <v>65</v>
      </c>
      <c r="J46" s="3">
        <v>75</v>
      </c>
      <c r="K46" s="3">
        <v>19</v>
      </c>
      <c r="L46" s="3">
        <v>11</v>
      </c>
      <c r="M46" s="3">
        <v>0</v>
      </c>
      <c r="N46" s="3">
        <v>467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234</v>
      </c>
      <c r="E47" s="3">
        <v>169</v>
      </c>
      <c r="F47" s="3">
        <v>65</v>
      </c>
      <c r="G47" s="3">
        <v>15</v>
      </c>
      <c r="H47" s="3">
        <v>57</v>
      </c>
      <c r="I47" s="3">
        <v>9</v>
      </c>
      <c r="J47" s="3">
        <v>5</v>
      </c>
      <c r="K47" s="3">
        <v>2</v>
      </c>
      <c r="L47" s="3">
        <v>0</v>
      </c>
      <c r="M47" s="3">
        <v>1</v>
      </c>
      <c r="N47" s="3">
        <v>145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1019021</v>
      </c>
      <c r="E48" s="3">
        <f>E47+E46+E43+E39+E25+E18</f>
        <v>489268</v>
      </c>
      <c r="F48" s="3">
        <f t="shared" ref="F48:N48" si="8">F47+F46+F43+F39+F25+F18</f>
        <v>529753</v>
      </c>
      <c r="G48" s="3">
        <f t="shared" si="8"/>
        <v>70798</v>
      </c>
      <c r="H48" s="3">
        <f t="shared" si="8"/>
        <v>723255</v>
      </c>
      <c r="I48" s="3">
        <f t="shared" si="8"/>
        <v>38984</v>
      </c>
      <c r="J48" s="3">
        <f t="shared" si="8"/>
        <v>11266</v>
      </c>
      <c r="K48" s="3">
        <f t="shared" si="8"/>
        <v>5188</v>
      </c>
      <c r="L48" s="3">
        <f t="shared" si="8"/>
        <v>1834</v>
      </c>
      <c r="M48" s="3">
        <f t="shared" si="8"/>
        <v>2991</v>
      </c>
      <c r="N48" s="3">
        <f t="shared" si="8"/>
        <v>164705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2018-12-25T02:49:04Z</dcterms:modified>
</cp:coreProperties>
</file>