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96" windowWidth="18072" windowHeight="5748" tabRatio="323"/>
  </bookViews>
  <sheets>
    <sheet name="來臺旅客按性別及來臺目的" sheetId="2" r:id="rId1"/>
  </sheets>
  <calcPr calcId="152511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7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D45" i="2" s="1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D38" i="2" s="1"/>
  <c r="E24" i="2"/>
  <c r="D24" i="2" s="1"/>
  <c r="E17" i="2"/>
  <c r="E15" i="2"/>
  <c r="D15" i="2" s="1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<sst xmlns="http://schemas.openxmlformats.org/spreadsheetml/2006/main" count="112" uniqueCount="67">
  <si>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</si>
  <si>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</si>
  <si>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</si>
  <si>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</si>
  <si>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</si>
  <si>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</si>
  <si>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</si>
  <si>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</si>
  <si>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</si>
  <si>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</si>
  <si>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</si>
  <si>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</si>
  <si>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</si>
  <si>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</si>
  <si>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</si>
  <si>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</si>
  <si>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</si>
  <si>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</si>
  <si>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</si>
  <si>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</si>
  <si>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</si>
  <si>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</si>
  <si>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</si>
  <si>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</si>
  <si>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</si>
  <si>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</si>
  <si>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</si>
  <si>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</si>
  <si>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</si>
  <si>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</si>
  <si>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</si>
  <si>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</si>
  <si>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</si>
  <si>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</si>
  <si>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</si>
  <si>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</si>
  <si>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</si>
  <si>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</si>
  <si>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</si>
  <si>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</si>
  <si>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</si>
  <si>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</si>
  <si>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</si>
  <si>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</si>
  <si>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</si>
  <si>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</si>
  <si>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</si>
  <si>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</si>
  <si>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</si>
  <si>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</si>
  <si>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</si>
  <si>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</si>
  <si>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</si>
  <si>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</si>
  <si>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</si>
  <si>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</si>
  <si>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</si>
  <si>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</si>
  <si>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</si>
  <si>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</si>
  <si>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</si>
  <si>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</si>
  <si>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</si>
  <si>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</si>
  <si>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</si>
  <si>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107年1至11月來臺旅客人次－按性別及來臺目的分
Table 1-4  Visitor Arrivals by Gender and by Purpose of Visit,
January-November, 2018</t>
  </si>
  <si>
    <t>*本表來臺「目的別」係入境旅客於入境登記表（A卡）中勾選來臺旅行目的：包含業務、觀光、探親、會議、求學、展覽、醫療、其他等後，由內政部移民署統計而得，惟未繳交A卡、未勾選者自動歸類其他。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</si>
</sst>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R6" sqref="R6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7.777343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1485663</v>
      </c>
      <c r="E3" s="3">
        <v>679403</v>
      </c>
      <c r="F3" s="3">
        <v>806260</v>
      </c>
      <c r="G3" s="3">
        <v>79316</v>
      </c>
      <c r="H3" s="3">
        <v>1281044</v>
      </c>
      <c r="I3" s="3">
        <v>39641</v>
      </c>
      <c r="J3" s="3">
        <v>7331</v>
      </c>
      <c r="K3" s="3">
        <v>4347</v>
      </c>
      <c r="L3" s="3">
        <v>190</v>
      </c>
      <c r="M3" s="3">
        <v>3437</v>
      </c>
      <c r="N3" s="3">
        <v>70357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2463413</v>
      </c>
      <c r="E4" s="3">
        <v>998223</v>
      </c>
      <c r="F4" s="3">
        <v>1465190</v>
      </c>
      <c r="G4" s="3">
        <v>14005</v>
      </c>
      <c r="H4" s="3">
        <v>1869956</v>
      </c>
      <c r="I4" s="3">
        <v>54455</v>
      </c>
      <c r="J4" s="3">
        <v>522</v>
      </c>
      <c r="K4" s="3">
        <v>27886</v>
      </c>
      <c r="L4" s="3">
        <v>66</v>
      </c>
      <c r="M4" s="3">
        <v>21915</v>
      </c>
      <c r="N4" s="3">
        <v>474608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1769053</v>
      </c>
      <c r="E5" s="3">
        <v>948594</v>
      </c>
      <c r="F5" s="3">
        <v>820459</v>
      </c>
      <c r="G5" s="3">
        <v>231901</v>
      </c>
      <c r="H5" s="3">
        <v>1279698</v>
      </c>
      <c r="I5" s="3">
        <v>18500</v>
      </c>
      <c r="J5" s="3">
        <v>10246</v>
      </c>
      <c r="K5" s="3">
        <v>5715</v>
      </c>
      <c r="L5" s="3">
        <v>1467</v>
      </c>
      <c r="M5" s="3">
        <v>202</v>
      </c>
      <c r="N5" s="3">
        <v>221324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910175</v>
      </c>
      <c r="E6" s="3">
        <v>395699</v>
      </c>
      <c r="F6" s="3">
        <v>514476</v>
      </c>
      <c r="G6" s="3">
        <v>52151</v>
      </c>
      <c r="H6" s="3">
        <v>729550</v>
      </c>
      <c r="I6" s="3">
        <v>15460</v>
      </c>
      <c r="J6" s="3">
        <v>5802</v>
      </c>
      <c r="K6" s="3">
        <v>5755</v>
      </c>
      <c r="L6" s="3">
        <v>3289</v>
      </c>
      <c r="M6" s="3">
        <v>59</v>
      </c>
      <c r="N6" s="3">
        <v>98109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35537</v>
      </c>
      <c r="E7" s="3">
        <v>29385</v>
      </c>
      <c r="F7" s="3">
        <v>6152</v>
      </c>
      <c r="G7" s="3">
        <v>7893</v>
      </c>
      <c r="H7" s="3">
        <v>3878</v>
      </c>
      <c r="I7" s="3">
        <v>1191</v>
      </c>
      <c r="J7" s="3">
        <v>1870</v>
      </c>
      <c r="K7" s="3">
        <v>856</v>
      </c>
      <c r="L7" s="3">
        <v>697</v>
      </c>
      <c r="M7" s="3">
        <v>21</v>
      </c>
      <c r="N7" s="3">
        <v>19131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20504</v>
      </c>
      <c r="E8" s="3">
        <v>15138</v>
      </c>
      <c r="F8" s="3">
        <v>5366</v>
      </c>
      <c r="G8" s="3">
        <v>6892</v>
      </c>
      <c r="H8" s="3">
        <v>5943</v>
      </c>
      <c r="I8" s="3">
        <v>633</v>
      </c>
      <c r="J8" s="3">
        <v>742</v>
      </c>
      <c r="K8" s="3">
        <v>216</v>
      </c>
      <c r="L8" s="3">
        <v>368</v>
      </c>
      <c r="M8" s="3">
        <v>40</v>
      </c>
      <c r="N8" s="3">
        <v>5670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453666</v>
      </c>
      <c r="E9" s="3">
        <v>211819</v>
      </c>
      <c r="F9" s="3">
        <v>241847</v>
      </c>
      <c r="G9" s="3">
        <v>19979</v>
      </c>
      <c r="H9" s="3">
        <v>317118</v>
      </c>
      <c r="I9" s="3">
        <v>14466</v>
      </c>
      <c r="J9" s="3">
        <v>4738</v>
      </c>
      <c r="K9" s="3">
        <v>2012</v>
      </c>
      <c r="L9" s="3">
        <v>1572</v>
      </c>
      <c r="M9" s="3">
        <v>962</v>
      </c>
      <c r="N9" s="3">
        <v>92819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361175</v>
      </c>
      <c r="E10" s="3">
        <v>188756</v>
      </c>
      <c r="F10" s="3">
        <v>172419</v>
      </c>
      <c r="G10" s="3">
        <v>42811</v>
      </c>
      <c r="H10" s="3">
        <v>257644</v>
      </c>
      <c r="I10" s="3">
        <v>12928</v>
      </c>
      <c r="J10" s="3">
        <v>4610</v>
      </c>
      <c r="K10" s="3">
        <v>1289</v>
      </c>
      <c r="L10" s="3">
        <v>895</v>
      </c>
      <c r="M10" s="3">
        <v>186</v>
      </c>
      <c r="N10" s="3">
        <v>40812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191175</v>
      </c>
      <c r="E11" s="3">
        <v>82834</v>
      </c>
      <c r="F11" s="3">
        <v>108341</v>
      </c>
      <c r="G11" s="3">
        <v>3917</v>
      </c>
      <c r="H11" s="3">
        <v>41672</v>
      </c>
      <c r="I11" s="3">
        <v>8430</v>
      </c>
      <c r="J11" s="3">
        <v>2221</v>
      </c>
      <c r="K11" s="3">
        <v>2581</v>
      </c>
      <c r="L11" s="3">
        <v>871</v>
      </c>
      <c r="M11" s="3">
        <v>700</v>
      </c>
      <c r="N11" s="3">
        <v>130783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378803</v>
      </c>
      <c r="E12" s="3">
        <v>156571</v>
      </c>
      <c r="F12" s="3">
        <v>222232</v>
      </c>
      <c r="G12" s="3">
        <v>8048</v>
      </c>
      <c r="H12" s="3">
        <v>184471</v>
      </c>
      <c r="I12" s="3">
        <v>13542</v>
      </c>
      <c r="J12" s="3">
        <v>5600</v>
      </c>
      <c r="K12" s="3">
        <v>1359</v>
      </c>
      <c r="L12" s="3">
        <v>660</v>
      </c>
      <c r="M12" s="3">
        <v>714</v>
      </c>
      <c r="N12" s="3">
        <v>164409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274944</v>
      </c>
      <c r="E13" s="3">
        <v>114452</v>
      </c>
      <c r="F13" s="3">
        <v>160492</v>
      </c>
      <c r="G13" s="3">
        <v>10723</v>
      </c>
      <c r="H13" s="3">
        <v>179080</v>
      </c>
      <c r="I13" s="3">
        <v>8270</v>
      </c>
      <c r="J13" s="3">
        <v>3114</v>
      </c>
      <c r="K13" s="3">
        <v>2332</v>
      </c>
      <c r="L13" s="3">
        <v>1251</v>
      </c>
      <c r="M13" s="3">
        <v>90</v>
      </c>
      <c r="N13" s="3">
        <v>70084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455374</v>
      </c>
      <c r="E14" s="3">
        <v>209242</v>
      </c>
      <c r="F14" s="3">
        <v>246132</v>
      </c>
      <c r="G14" s="3">
        <v>5796</v>
      </c>
      <c r="H14" s="3">
        <v>177358</v>
      </c>
      <c r="I14" s="3">
        <v>48376</v>
      </c>
      <c r="J14" s="3">
        <v>1878</v>
      </c>
      <c r="K14" s="3">
        <v>2654</v>
      </c>
      <c r="L14" s="3">
        <v>675</v>
      </c>
      <c r="M14" s="3">
        <v>189</v>
      </c>
      <c r="N14" s="3">
        <v>218448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32126</v>
      </c>
      <c r="E15" s="3">
        <f t="shared" ref="E15" si="1">E16-E9-E10-E11-E12-E13-E14</f>
        <v>15846</v>
      </c>
      <c r="F15" s="3">
        <f t="shared" ref="F15:N15" si="2">F16-F9-F10-F11-F12-F13-F14</f>
        <v>16280</v>
      </c>
      <c r="G15" s="3">
        <f t="shared" si="2"/>
        <v>790</v>
      </c>
      <c r="H15" s="3">
        <f t="shared" si="2"/>
        <v>17202</v>
      </c>
      <c r="I15" s="3">
        <f t="shared" si="2"/>
        <v>1910</v>
      </c>
      <c r="J15" s="3">
        <f t="shared" si="2"/>
        <v>348</v>
      </c>
      <c r="K15" s="3">
        <f t="shared" si="2"/>
        <v>202</v>
      </c>
      <c r="L15" s="3">
        <f t="shared" si="2"/>
        <v>144</v>
      </c>
      <c r="M15" s="3">
        <f t="shared" si="2"/>
        <v>738</v>
      </c>
      <c r="N15" s="3">
        <f t="shared" si="2"/>
        <v>10792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2147263</v>
      </c>
      <c r="E16" s="3">
        <v>979520</v>
      </c>
      <c r="F16" s="3">
        <v>1167743</v>
      </c>
      <c r="G16" s="3">
        <v>92064</v>
      </c>
      <c r="H16" s="3">
        <v>1174545</v>
      </c>
      <c r="I16" s="3">
        <v>107922</v>
      </c>
      <c r="J16" s="3">
        <v>22509</v>
      </c>
      <c r="K16" s="3">
        <v>12429</v>
      </c>
      <c r="L16" s="3">
        <v>6068</v>
      </c>
      <c r="M16" s="3">
        <v>3579</v>
      </c>
      <c r="N16" s="3">
        <v>728147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15185</v>
      </c>
      <c r="E17" s="3">
        <f>E18-E16-E3-E4-E5-E6-E7-E8</f>
        <v>10387</v>
      </c>
      <c r="F17" s="3">
        <f t="shared" ref="F17:N17" si="3">F18-F16-F3-F4-F5-F6-F7-F8</f>
        <v>4798</v>
      </c>
      <c r="G17" s="3">
        <f t="shared" si="3"/>
        <v>2305</v>
      </c>
      <c r="H17" s="3">
        <f t="shared" si="3"/>
        <v>3672</v>
      </c>
      <c r="I17" s="3">
        <f t="shared" si="3"/>
        <v>716</v>
      </c>
      <c r="J17" s="3">
        <f t="shared" si="3"/>
        <v>1017</v>
      </c>
      <c r="K17" s="3">
        <f t="shared" si="3"/>
        <v>438</v>
      </c>
      <c r="L17" s="3">
        <f t="shared" si="3"/>
        <v>393</v>
      </c>
      <c r="M17" s="3">
        <f t="shared" si="3"/>
        <v>221</v>
      </c>
      <c r="N17" s="3">
        <f t="shared" si="3"/>
        <v>6423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8846793</v>
      </c>
      <c r="E18" s="3">
        <v>4056349</v>
      </c>
      <c r="F18" s="3">
        <v>4790444</v>
      </c>
      <c r="G18" s="3">
        <v>486527</v>
      </c>
      <c r="H18" s="3">
        <v>6348286</v>
      </c>
      <c r="I18" s="3">
        <v>238518</v>
      </c>
      <c r="J18" s="3">
        <v>50039</v>
      </c>
      <c r="K18" s="3">
        <v>57642</v>
      </c>
      <c r="L18" s="3">
        <v>12538</v>
      </c>
      <c r="M18" s="3">
        <v>29474</v>
      </c>
      <c r="N18" s="3">
        <v>1623769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115620</v>
      </c>
      <c r="E19" s="3">
        <v>62860</v>
      </c>
      <c r="F19" s="3">
        <v>52760</v>
      </c>
      <c r="G19" s="3">
        <v>7799</v>
      </c>
      <c r="H19" s="3">
        <v>60105</v>
      </c>
      <c r="I19" s="3">
        <v>17136</v>
      </c>
      <c r="J19" s="3">
        <v>945</v>
      </c>
      <c r="K19" s="3">
        <v>497</v>
      </c>
      <c r="L19" s="3">
        <v>127</v>
      </c>
      <c r="M19" s="3">
        <v>123</v>
      </c>
      <c r="N19" s="3">
        <v>28888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518154</v>
      </c>
      <c r="E20" s="3">
        <v>314454</v>
      </c>
      <c r="F20" s="3">
        <v>203700</v>
      </c>
      <c r="G20" s="3">
        <v>92835</v>
      </c>
      <c r="H20" s="3">
        <v>174968</v>
      </c>
      <c r="I20" s="3">
        <v>134326</v>
      </c>
      <c r="J20" s="3">
        <v>6567</v>
      </c>
      <c r="K20" s="3">
        <v>3928</v>
      </c>
      <c r="L20" s="3">
        <v>527</v>
      </c>
      <c r="M20" s="3">
        <v>459</v>
      </c>
      <c r="N20" s="3">
        <v>104544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3836</v>
      </c>
      <c r="E21" s="3">
        <v>2347</v>
      </c>
      <c r="F21" s="3">
        <v>1489</v>
      </c>
      <c r="G21" s="3">
        <v>788</v>
      </c>
      <c r="H21" s="3">
        <v>854</v>
      </c>
      <c r="I21" s="3">
        <v>189</v>
      </c>
      <c r="J21" s="3">
        <v>115</v>
      </c>
      <c r="K21" s="3">
        <v>135</v>
      </c>
      <c r="L21" s="3">
        <v>44</v>
      </c>
      <c r="M21" s="3">
        <v>2</v>
      </c>
      <c r="N21" s="3">
        <v>1709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4616</v>
      </c>
      <c r="E22" s="3">
        <v>2913</v>
      </c>
      <c r="F22" s="3">
        <v>1703</v>
      </c>
      <c r="G22" s="3">
        <v>1086</v>
      </c>
      <c r="H22" s="3">
        <v>968</v>
      </c>
      <c r="I22" s="3">
        <v>392</v>
      </c>
      <c r="J22" s="3">
        <v>151</v>
      </c>
      <c r="K22" s="3">
        <v>70</v>
      </c>
      <c r="L22" s="3">
        <v>51</v>
      </c>
      <c r="M22" s="3">
        <v>2</v>
      </c>
      <c r="N22" s="3">
        <v>1896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1333</v>
      </c>
      <c r="E23" s="3">
        <v>844</v>
      </c>
      <c r="F23" s="3">
        <v>489</v>
      </c>
      <c r="G23" s="3">
        <v>206</v>
      </c>
      <c r="H23" s="3">
        <v>278</v>
      </c>
      <c r="I23" s="3">
        <v>122</v>
      </c>
      <c r="J23" s="3">
        <v>45</v>
      </c>
      <c r="K23" s="3">
        <v>36</v>
      </c>
      <c r="L23" s="3">
        <v>17</v>
      </c>
      <c r="M23" s="3">
        <v>0</v>
      </c>
      <c r="N23" s="3">
        <v>629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12264</v>
      </c>
      <c r="E24" s="3">
        <f>E25-E19-E20-E21-E22-E23</f>
        <v>7354</v>
      </c>
      <c r="F24" s="3">
        <f t="shared" ref="F24:N24" si="4">F25-F19-F20-F21-F22-F23</f>
        <v>4910</v>
      </c>
      <c r="G24" s="3">
        <f t="shared" si="4"/>
        <v>1442</v>
      </c>
      <c r="H24" s="3">
        <f t="shared" si="4"/>
        <v>2415</v>
      </c>
      <c r="I24" s="3">
        <f t="shared" si="4"/>
        <v>1135</v>
      </c>
      <c r="J24" s="3">
        <f t="shared" si="4"/>
        <v>398</v>
      </c>
      <c r="K24" s="3">
        <f t="shared" si="4"/>
        <v>587</v>
      </c>
      <c r="L24" s="3">
        <f t="shared" si="4"/>
        <v>166</v>
      </c>
      <c r="M24" s="3">
        <f t="shared" si="4"/>
        <v>6</v>
      </c>
      <c r="N24" s="3">
        <f t="shared" si="4"/>
        <v>6115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655823</v>
      </c>
      <c r="E25" s="3">
        <v>390772</v>
      </c>
      <c r="F25" s="3">
        <v>265051</v>
      </c>
      <c r="G25" s="3">
        <v>104156</v>
      </c>
      <c r="H25" s="3">
        <v>239588</v>
      </c>
      <c r="I25" s="3">
        <v>153300</v>
      </c>
      <c r="J25" s="3">
        <v>8221</v>
      </c>
      <c r="K25" s="3">
        <v>5253</v>
      </c>
      <c r="L25" s="3">
        <v>932</v>
      </c>
      <c r="M25" s="3">
        <v>592</v>
      </c>
      <c r="N25" s="3">
        <v>143781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7209</v>
      </c>
      <c r="E26" s="3">
        <v>5100</v>
      </c>
      <c r="F26" s="3">
        <v>2109</v>
      </c>
      <c r="G26" s="3">
        <v>2021</v>
      </c>
      <c r="H26" s="3">
        <v>2435</v>
      </c>
      <c r="I26" s="3">
        <v>543</v>
      </c>
      <c r="J26" s="3">
        <v>197</v>
      </c>
      <c r="K26" s="3">
        <v>334</v>
      </c>
      <c r="L26" s="3">
        <v>28</v>
      </c>
      <c r="M26" s="3">
        <v>5</v>
      </c>
      <c r="N26" s="3">
        <v>1646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48292</v>
      </c>
      <c r="E27" s="3">
        <v>31972</v>
      </c>
      <c r="F27" s="3">
        <v>16320</v>
      </c>
      <c r="G27" s="3">
        <v>9242</v>
      </c>
      <c r="H27" s="3">
        <v>16243</v>
      </c>
      <c r="I27" s="3">
        <v>5300</v>
      </c>
      <c r="J27" s="3">
        <v>968</v>
      </c>
      <c r="K27" s="3">
        <v>2479</v>
      </c>
      <c r="L27" s="3">
        <v>297</v>
      </c>
      <c r="M27" s="3">
        <v>21</v>
      </c>
      <c r="N27" s="3">
        <v>13742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60349</v>
      </c>
      <c r="E28" s="3">
        <v>43797</v>
      </c>
      <c r="F28" s="3">
        <v>16552</v>
      </c>
      <c r="G28" s="3">
        <v>19294</v>
      </c>
      <c r="H28" s="3">
        <v>21655</v>
      </c>
      <c r="I28" s="3">
        <v>3624</v>
      </c>
      <c r="J28" s="3">
        <v>1157</v>
      </c>
      <c r="K28" s="3">
        <v>1678</v>
      </c>
      <c r="L28" s="3">
        <v>265</v>
      </c>
      <c r="M28" s="3">
        <v>18</v>
      </c>
      <c r="N28" s="3">
        <v>12658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17959</v>
      </c>
      <c r="E29" s="3">
        <v>14066</v>
      </c>
      <c r="F29" s="3">
        <v>3893</v>
      </c>
      <c r="G29" s="3">
        <v>6798</v>
      </c>
      <c r="H29" s="3">
        <v>3964</v>
      </c>
      <c r="I29" s="3">
        <v>926</v>
      </c>
      <c r="J29" s="3">
        <v>584</v>
      </c>
      <c r="K29" s="3">
        <v>436</v>
      </c>
      <c r="L29" s="3">
        <v>274</v>
      </c>
      <c r="M29" s="3">
        <v>4</v>
      </c>
      <c r="N29" s="3">
        <v>4973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23669</v>
      </c>
      <c r="E30" s="3">
        <v>17000</v>
      </c>
      <c r="F30" s="3">
        <v>6669</v>
      </c>
      <c r="G30" s="3">
        <v>7359</v>
      </c>
      <c r="H30" s="3">
        <v>9072</v>
      </c>
      <c r="I30" s="3">
        <v>1354</v>
      </c>
      <c r="J30" s="3">
        <v>387</v>
      </c>
      <c r="K30" s="3">
        <v>602</v>
      </c>
      <c r="L30" s="3">
        <v>84</v>
      </c>
      <c r="M30" s="3">
        <v>6</v>
      </c>
      <c r="N30" s="3">
        <v>4805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10271</v>
      </c>
      <c r="E31" s="3">
        <v>7319</v>
      </c>
      <c r="F31" s="3">
        <v>2952</v>
      </c>
      <c r="G31" s="3">
        <v>2769</v>
      </c>
      <c r="H31" s="3">
        <v>4027</v>
      </c>
      <c r="I31" s="3">
        <v>869</v>
      </c>
      <c r="J31" s="3">
        <v>191</v>
      </c>
      <c r="K31" s="3">
        <v>182</v>
      </c>
      <c r="L31" s="3">
        <v>46</v>
      </c>
      <c r="M31" s="3">
        <v>5</v>
      </c>
      <c r="N31" s="3">
        <v>2182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11926</v>
      </c>
      <c r="E32" s="3">
        <v>8264</v>
      </c>
      <c r="F32" s="3">
        <v>3662</v>
      </c>
      <c r="G32" s="3">
        <v>2568</v>
      </c>
      <c r="H32" s="3">
        <v>4037</v>
      </c>
      <c r="I32" s="3">
        <v>978</v>
      </c>
      <c r="J32" s="3">
        <v>329</v>
      </c>
      <c r="K32" s="3">
        <v>480</v>
      </c>
      <c r="L32" s="3">
        <v>157</v>
      </c>
      <c r="M32" s="3">
        <v>2</v>
      </c>
      <c r="N32" s="3">
        <v>3375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65034</v>
      </c>
      <c r="E33" s="3">
        <v>43242</v>
      </c>
      <c r="F33" s="3">
        <v>21792</v>
      </c>
      <c r="G33" s="3">
        <v>12562</v>
      </c>
      <c r="H33" s="3">
        <v>24382</v>
      </c>
      <c r="I33" s="3">
        <v>4930</v>
      </c>
      <c r="J33" s="3">
        <v>1282</v>
      </c>
      <c r="K33" s="3">
        <v>400</v>
      </c>
      <c r="L33" s="3">
        <v>281</v>
      </c>
      <c r="M33" s="3">
        <v>42</v>
      </c>
      <c r="N33" s="3">
        <v>21155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8425</v>
      </c>
      <c r="E34" s="3">
        <v>5787</v>
      </c>
      <c r="F34" s="3">
        <v>2638</v>
      </c>
      <c r="G34" s="3">
        <v>2247</v>
      </c>
      <c r="H34" s="3">
        <v>3253</v>
      </c>
      <c r="I34" s="3">
        <v>735</v>
      </c>
      <c r="J34" s="3">
        <v>117</v>
      </c>
      <c r="K34" s="3">
        <v>220</v>
      </c>
      <c r="L34" s="3">
        <v>31</v>
      </c>
      <c r="M34" s="3">
        <v>1</v>
      </c>
      <c r="N34" s="3">
        <v>1821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1600</v>
      </c>
      <c r="E35" s="3">
        <v>1400</v>
      </c>
      <c r="F35" s="3">
        <v>200</v>
      </c>
      <c r="G35" s="3">
        <v>521</v>
      </c>
      <c r="H35" s="3">
        <v>273</v>
      </c>
      <c r="I35" s="3">
        <v>40</v>
      </c>
      <c r="J35" s="3">
        <v>55</v>
      </c>
      <c r="K35" s="3">
        <v>14</v>
      </c>
      <c r="L35" s="3">
        <v>19</v>
      </c>
      <c r="M35" s="3">
        <v>1</v>
      </c>
      <c r="N35" s="3">
        <v>677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8328</v>
      </c>
      <c r="E36" s="3">
        <v>5874</v>
      </c>
      <c r="F36" s="3">
        <v>2454</v>
      </c>
      <c r="G36" s="3">
        <v>2322</v>
      </c>
      <c r="H36" s="3">
        <v>2903</v>
      </c>
      <c r="I36" s="3">
        <v>570</v>
      </c>
      <c r="J36" s="3">
        <v>182</v>
      </c>
      <c r="K36" s="3">
        <v>314</v>
      </c>
      <c r="L36" s="3">
        <v>39</v>
      </c>
      <c r="M36" s="3">
        <v>2</v>
      </c>
      <c r="N36" s="3">
        <v>1996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9213</v>
      </c>
      <c r="E37" s="3">
        <v>5667</v>
      </c>
      <c r="F37" s="3">
        <v>3546</v>
      </c>
      <c r="G37" s="3">
        <v>2128</v>
      </c>
      <c r="H37" s="3">
        <v>1992</v>
      </c>
      <c r="I37" s="3">
        <v>256</v>
      </c>
      <c r="J37" s="3">
        <v>345</v>
      </c>
      <c r="K37" s="3">
        <v>160</v>
      </c>
      <c r="L37" s="3">
        <v>351</v>
      </c>
      <c r="M37" s="3">
        <v>6</v>
      </c>
      <c r="N37" s="3">
        <v>3975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48421</v>
      </c>
      <c r="E38" s="3">
        <f>E39-E26-E27-E28-E29-E30-E31-E32-E33-E34-E35-E36-E37</f>
        <v>31885</v>
      </c>
      <c r="F38" s="3">
        <f t="shared" ref="F38:N38" si="5">F39-F26-F27-F28-F29-F30-F31-F32-F33-F34-F35-F36-F37</f>
        <v>16536</v>
      </c>
      <c r="G38" s="3">
        <f t="shared" si="5"/>
        <v>10128</v>
      </c>
      <c r="H38" s="3">
        <f t="shared" si="5"/>
        <v>17258</v>
      </c>
      <c r="I38" s="3">
        <f t="shared" si="5"/>
        <v>1978</v>
      </c>
      <c r="J38" s="3">
        <f t="shared" si="5"/>
        <v>1310</v>
      </c>
      <c r="K38" s="3">
        <f t="shared" si="5"/>
        <v>1230</v>
      </c>
      <c r="L38" s="3">
        <f t="shared" si="5"/>
        <v>639</v>
      </c>
      <c r="M38" s="3">
        <f t="shared" si="5"/>
        <v>25</v>
      </c>
      <c r="N38" s="3">
        <f t="shared" si="5"/>
        <v>15853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320696</v>
      </c>
      <c r="E39" s="3">
        <v>221373</v>
      </c>
      <c r="F39" s="3">
        <v>99323</v>
      </c>
      <c r="G39" s="3">
        <v>79959</v>
      </c>
      <c r="H39" s="3">
        <v>111494</v>
      </c>
      <c r="I39" s="3">
        <v>22103</v>
      </c>
      <c r="J39" s="3">
        <v>7104</v>
      </c>
      <c r="K39" s="3">
        <v>8529</v>
      </c>
      <c r="L39" s="3">
        <v>2511</v>
      </c>
      <c r="M39" s="3">
        <v>138</v>
      </c>
      <c r="N39" s="3">
        <v>88858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86692</v>
      </c>
      <c r="E40" s="3">
        <v>49855</v>
      </c>
      <c r="F40" s="3">
        <v>36837</v>
      </c>
      <c r="G40" s="3">
        <v>9073</v>
      </c>
      <c r="H40" s="3">
        <v>42622</v>
      </c>
      <c r="I40" s="3">
        <v>12238</v>
      </c>
      <c r="J40" s="3">
        <v>2133</v>
      </c>
      <c r="K40" s="3">
        <v>417</v>
      </c>
      <c r="L40" s="3">
        <v>309</v>
      </c>
      <c r="M40" s="3">
        <v>102</v>
      </c>
      <c r="N40" s="3">
        <v>19798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13622</v>
      </c>
      <c r="E41" s="3">
        <v>7713</v>
      </c>
      <c r="F41" s="3">
        <v>5909</v>
      </c>
      <c r="G41" s="3">
        <v>1836</v>
      </c>
      <c r="H41" s="3">
        <v>5169</v>
      </c>
      <c r="I41" s="3">
        <v>2872</v>
      </c>
      <c r="J41" s="3">
        <v>392</v>
      </c>
      <c r="K41" s="3">
        <v>87</v>
      </c>
      <c r="L41" s="3">
        <v>80</v>
      </c>
      <c r="M41" s="3">
        <v>18</v>
      </c>
      <c r="N41" s="3">
        <v>3168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2613</v>
      </c>
      <c r="E42" s="3">
        <f>E43-E40-E41</f>
        <v>1449</v>
      </c>
      <c r="F42" s="3">
        <f t="shared" ref="F42:N42" si="6">F43-F40-F41</f>
        <v>1164</v>
      </c>
      <c r="G42" s="3">
        <f t="shared" si="6"/>
        <v>262</v>
      </c>
      <c r="H42" s="3">
        <f t="shared" si="6"/>
        <v>667</v>
      </c>
      <c r="I42" s="3">
        <f t="shared" si="6"/>
        <v>134</v>
      </c>
      <c r="J42" s="3">
        <f t="shared" si="6"/>
        <v>152</v>
      </c>
      <c r="K42" s="3">
        <f t="shared" si="6"/>
        <v>122</v>
      </c>
      <c r="L42" s="3">
        <f t="shared" si="6"/>
        <v>15</v>
      </c>
      <c r="M42" s="3">
        <f t="shared" si="6"/>
        <v>449</v>
      </c>
      <c r="N42" s="3">
        <f t="shared" si="6"/>
        <v>812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102927</v>
      </c>
      <c r="E43" s="3">
        <v>59017</v>
      </c>
      <c r="F43" s="3">
        <v>43910</v>
      </c>
      <c r="G43" s="3">
        <v>11171</v>
      </c>
      <c r="H43" s="3">
        <v>48458</v>
      </c>
      <c r="I43" s="3">
        <v>15244</v>
      </c>
      <c r="J43" s="3">
        <v>2677</v>
      </c>
      <c r="K43" s="3">
        <v>626</v>
      </c>
      <c r="L43" s="3">
        <v>404</v>
      </c>
      <c r="M43" s="3">
        <v>569</v>
      </c>
      <c r="N43" s="3">
        <v>23778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4997</v>
      </c>
      <c r="E44" s="3">
        <v>3091</v>
      </c>
      <c r="F44" s="3">
        <v>1906</v>
      </c>
      <c r="G44" s="3">
        <v>829</v>
      </c>
      <c r="H44" s="3">
        <v>770</v>
      </c>
      <c r="I44" s="3">
        <v>498</v>
      </c>
      <c r="J44" s="3">
        <v>107</v>
      </c>
      <c r="K44" s="3">
        <v>20</v>
      </c>
      <c r="L44" s="3">
        <v>53</v>
      </c>
      <c r="M44" s="3">
        <v>1</v>
      </c>
      <c r="N44" s="3">
        <v>2719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5872</v>
      </c>
      <c r="E45" s="3">
        <f>E46-E44</f>
        <v>4499</v>
      </c>
      <c r="F45" s="3">
        <f t="shared" ref="F45:N45" si="7">F46-F44</f>
        <v>1373</v>
      </c>
      <c r="G45" s="3">
        <f t="shared" si="7"/>
        <v>1613</v>
      </c>
      <c r="H45" s="3">
        <f t="shared" si="7"/>
        <v>701</v>
      </c>
      <c r="I45" s="3">
        <f t="shared" si="7"/>
        <v>225</v>
      </c>
      <c r="J45" s="3">
        <f t="shared" si="7"/>
        <v>274</v>
      </c>
      <c r="K45" s="3">
        <f t="shared" si="7"/>
        <v>238</v>
      </c>
      <c r="L45" s="3">
        <f t="shared" si="7"/>
        <v>141</v>
      </c>
      <c r="M45" s="3">
        <f t="shared" si="7"/>
        <v>13</v>
      </c>
      <c r="N45" s="3">
        <f t="shared" si="7"/>
        <v>2667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10869</v>
      </c>
      <c r="E46" s="3">
        <v>7590</v>
      </c>
      <c r="F46" s="3">
        <v>3279</v>
      </c>
      <c r="G46" s="3">
        <v>2442</v>
      </c>
      <c r="H46" s="3">
        <v>1471</v>
      </c>
      <c r="I46" s="3">
        <v>723</v>
      </c>
      <c r="J46" s="3">
        <v>381</v>
      </c>
      <c r="K46" s="3">
        <v>258</v>
      </c>
      <c r="L46" s="3">
        <v>194</v>
      </c>
      <c r="M46" s="3">
        <v>14</v>
      </c>
      <c r="N46" s="3">
        <v>5386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4487</v>
      </c>
      <c r="E47" s="3">
        <v>2694</v>
      </c>
      <c r="F47" s="3">
        <v>1793</v>
      </c>
      <c r="G47" s="3">
        <v>69</v>
      </c>
      <c r="H47" s="3">
        <v>922</v>
      </c>
      <c r="I47" s="3">
        <v>136</v>
      </c>
      <c r="J47" s="3">
        <v>25</v>
      </c>
      <c r="K47" s="3">
        <v>31</v>
      </c>
      <c r="L47" s="3">
        <v>11</v>
      </c>
      <c r="M47" s="3">
        <v>6</v>
      </c>
      <c r="N47" s="3">
        <v>3287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9941595</v>
      </c>
      <c r="E48" s="3">
        <f>E47+E46+E43+E39+E25+E18</f>
        <v>4737795</v>
      </c>
      <c r="F48" s="3">
        <f t="shared" ref="F48:N48" si="8">F47+F46+F43+F39+F25+F18</f>
        <v>5203800</v>
      </c>
      <c r="G48" s="3">
        <f t="shared" si="8"/>
        <v>684324</v>
      </c>
      <c r="H48" s="3">
        <f t="shared" si="8"/>
        <v>6750219</v>
      </c>
      <c r="I48" s="3">
        <f t="shared" si="8"/>
        <v>430024</v>
      </c>
      <c r="J48" s="3">
        <f t="shared" si="8"/>
        <v>68447</v>
      </c>
      <c r="K48" s="3">
        <f t="shared" si="8"/>
        <v>72339</v>
      </c>
      <c r="L48" s="3">
        <f t="shared" si="8"/>
        <v>16590</v>
      </c>
      <c r="M48" s="3">
        <f t="shared" si="8"/>
        <v>30793</v>
      </c>
      <c r="N48" s="3">
        <f t="shared" si="8"/>
        <v>1888859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2018-12-25T02:48:39Z</dcterms:modified>
</cp:coreProperties>
</file>