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4\"/>
    </mc:Choice>
  </mc:AlternateContent>
  <bookViews>
    <workbookView xWindow="720" yWindow="396" windowWidth="18072" windowHeight="5748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E17" i="2"/>
  <c r="D17" i="2" s="1"/>
  <c r="E15" i="2"/>
  <c r="D15" i="2" l="1"/>
  <c r="D45" i="2"/>
  <c r="D24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<sst xmlns="http://schemas.openxmlformats.org/spreadsheetml/2006/main" count="112" uniqueCount="67">
  <si>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</si>
  <si>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</si>
  <si>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</si>
  <si>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</si>
  <si>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</si>
  <si>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</si>
  <si>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</si>
  <si>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</si>
  <si>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</si>
  <si>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</si>
  <si>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</si>
  <si>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</si>
  <si>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</si>
  <si>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</si>
  <si>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</si>
  <si>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</si>
  <si>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</si>
  <si>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</si>
  <si>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</si>
  <si>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</si>
  <si>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</si>
  <si>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</si>
  <si>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</si>
  <si>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</si>
  <si>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</si>
  <si>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</si>
  <si>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</si>
  <si>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</si>
  <si>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</si>
  <si>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</si>
  <si>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</si>
  <si>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</si>
  <si>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</si>
  <si>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</si>
  <si>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</si>
  <si>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</si>
  <si>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</si>
  <si>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</si>
  <si>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</si>
  <si>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</si>
  <si>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</si>
  <si>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</si>
  <si>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</si>
  <si>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</si>
  <si>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</si>
  <si>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</si>
  <si>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</si>
  <si>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</si>
  <si>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</si>
  <si>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</si>
  <si>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</si>
  <si>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</si>
  <si>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</si>
  <si>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</si>
  <si>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</si>
  <si>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</si>
  <si>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</si>
  <si>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</si>
  <si>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</si>
  <si>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</si>
  <si>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</si>
  <si>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</si>
  <si>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</si>
  <si>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</si>
  <si>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</si>
  <si>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109年4月來臺旅客人次－按性別及來臺目的分
Table 1-4  Visitor Arrivals by Gender and by Purpose of Visit,
April, 2020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</si>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</sst>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workbookViewId="0">
      <pane ySplit="2" topLeftCell="A42" activePane="bottomLeft" state="frozen"/>
      <selection pane="bottomLeft" activeCell="A50" sqref="A50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69</v>
      </c>
      <c r="E3" s="3">
        <v>46</v>
      </c>
      <c r="F3" s="3">
        <v>23</v>
      </c>
      <c r="G3" s="3">
        <v>6</v>
      </c>
      <c r="H3" s="3">
        <v>1</v>
      </c>
      <c r="I3" s="3">
        <v>2</v>
      </c>
      <c r="J3" s="3">
        <v>0</v>
      </c>
      <c r="K3" s="3">
        <v>0</v>
      </c>
      <c r="L3" s="3">
        <v>0</v>
      </c>
      <c r="M3" s="3">
        <v>0</v>
      </c>
      <c r="N3" s="3">
        <v>60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476</v>
      </c>
      <c r="E4" s="3">
        <v>61</v>
      </c>
      <c r="F4" s="3">
        <v>415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7</v>
      </c>
      <c r="N4" s="3">
        <v>469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308</v>
      </c>
      <c r="E5" s="3">
        <v>208</v>
      </c>
      <c r="F5" s="3">
        <v>100</v>
      </c>
      <c r="G5" s="3">
        <v>75</v>
      </c>
      <c r="H5" s="3">
        <v>0</v>
      </c>
      <c r="I5" s="3">
        <v>27</v>
      </c>
      <c r="J5" s="3">
        <v>0</v>
      </c>
      <c r="K5" s="3">
        <v>0</v>
      </c>
      <c r="L5" s="3">
        <v>0</v>
      </c>
      <c r="M5" s="3">
        <v>0</v>
      </c>
      <c r="N5" s="3">
        <v>206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124</v>
      </c>
      <c r="E6" s="3">
        <v>98</v>
      </c>
      <c r="F6" s="3">
        <v>26</v>
      </c>
      <c r="G6" s="3">
        <v>54</v>
      </c>
      <c r="H6" s="3">
        <v>0</v>
      </c>
      <c r="I6" s="3">
        <v>7</v>
      </c>
      <c r="J6" s="3">
        <v>0</v>
      </c>
      <c r="K6" s="3">
        <v>1</v>
      </c>
      <c r="L6" s="3">
        <v>0</v>
      </c>
      <c r="M6" s="3">
        <v>0</v>
      </c>
      <c r="N6" s="3">
        <v>62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11</v>
      </c>
      <c r="E7" s="3">
        <v>9</v>
      </c>
      <c r="F7" s="3">
        <v>2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11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9</v>
      </c>
      <c r="E8" s="3">
        <v>8</v>
      </c>
      <c r="F8" s="3">
        <v>1</v>
      </c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8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37</v>
      </c>
      <c r="E9" s="3">
        <v>21</v>
      </c>
      <c r="F9" s="3">
        <v>16</v>
      </c>
      <c r="G9" s="3">
        <v>3</v>
      </c>
      <c r="H9" s="3">
        <v>1</v>
      </c>
      <c r="I9" s="3">
        <v>3</v>
      </c>
      <c r="J9" s="3">
        <v>0</v>
      </c>
      <c r="K9" s="3">
        <v>4</v>
      </c>
      <c r="L9" s="3">
        <v>0</v>
      </c>
      <c r="M9" s="3">
        <v>2</v>
      </c>
      <c r="N9" s="3">
        <v>24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37</v>
      </c>
      <c r="E10" s="3">
        <v>23</v>
      </c>
      <c r="F10" s="3">
        <v>14</v>
      </c>
      <c r="G10" s="3">
        <v>4</v>
      </c>
      <c r="H10" s="3">
        <v>0</v>
      </c>
      <c r="I10" s="3">
        <v>15</v>
      </c>
      <c r="J10" s="3">
        <v>0</v>
      </c>
      <c r="K10" s="3">
        <v>0</v>
      </c>
      <c r="L10" s="3">
        <v>0</v>
      </c>
      <c r="M10" s="3">
        <v>0</v>
      </c>
      <c r="N10" s="3">
        <v>18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560</v>
      </c>
      <c r="E11" s="3">
        <v>290</v>
      </c>
      <c r="F11" s="3">
        <v>270</v>
      </c>
      <c r="G11" s="3">
        <v>1</v>
      </c>
      <c r="H11" s="3">
        <v>4</v>
      </c>
      <c r="I11" s="3">
        <v>55</v>
      </c>
      <c r="J11" s="3">
        <v>0</v>
      </c>
      <c r="K11" s="3">
        <v>8</v>
      </c>
      <c r="L11" s="3">
        <v>0</v>
      </c>
      <c r="M11" s="3">
        <v>1</v>
      </c>
      <c r="N11" s="3">
        <v>491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100</v>
      </c>
      <c r="E12" s="3">
        <v>76</v>
      </c>
      <c r="F12" s="3">
        <v>24</v>
      </c>
      <c r="G12" s="3">
        <v>0</v>
      </c>
      <c r="H12" s="3">
        <v>1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97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82</v>
      </c>
      <c r="E13" s="3">
        <v>53</v>
      </c>
      <c r="F13" s="3">
        <v>29</v>
      </c>
      <c r="G13" s="3">
        <v>4</v>
      </c>
      <c r="H13" s="3">
        <v>0</v>
      </c>
      <c r="I13" s="3">
        <v>14</v>
      </c>
      <c r="J13" s="3">
        <v>0</v>
      </c>
      <c r="K13" s="3">
        <v>0</v>
      </c>
      <c r="L13" s="3">
        <v>0</v>
      </c>
      <c r="M13" s="3">
        <v>0</v>
      </c>
      <c r="N13" s="3">
        <v>64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258</v>
      </c>
      <c r="E14" s="3">
        <v>103</v>
      </c>
      <c r="F14" s="3">
        <v>155</v>
      </c>
      <c r="G14" s="3">
        <v>0</v>
      </c>
      <c r="H14" s="3">
        <v>2</v>
      </c>
      <c r="I14" s="3">
        <v>64</v>
      </c>
      <c r="J14" s="3">
        <v>0</v>
      </c>
      <c r="K14" s="3">
        <v>19</v>
      </c>
      <c r="L14" s="3">
        <v>0</v>
      </c>
      <c r="M14" s="3">
        <v>0</v>
      </c>
      <c r="N14" s="3">
        <v>173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13</v>
      </c>
      <c r="E15" s="3">
        <f t="shared" ref="E15" si="1">E16-E9-E10-E11-E12-E13-E14</f>
        <v>7</v>
      </c>
      <c r="F15" s="3">
        <f t="shared" ref="F15:N15" si="2">F16-F9-F10-F11-F12-F13-F14</f>
        <v>6</v>
      </c>
      <c r="G15" s="3">
        <f t="shared" si="2"/>
        <v>0</v>
      </c>
      <c r="H15" s="3">
        <f t="shared" si="2"/>
        <v>0</v>
      </c>
      <c r="I15" s="3">
        <f t="shared" si="2"/>
        <v>0</v>
      </c>
      <c r="J15" s="3">
        <f t="shared" si="2"/>
        <v>0</v>
      </c>
      <c r="K15" s="3">
        <f t="shared" si="2"/>
        <v>0</v>
      </c>
      <c r="L15" s="3">
        <f t="shared" si="2"/>
        <v>0</v>
      </c>
      <c r="M15" s="3">
        <f t="shared" si="2"/>
        <v>0</v>
      </c>
      <c r="N15" s="3">
        <f t="shared" si="2"/>
        <v>13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1087</v>
      </c>
      <c r="E16" s="3">
        <v>573</v>
      </c>
      <c r="F16" s="3">
        <v>514</v>
      </c>
      <c r="G16" s="3">
        <v>12</v>
      </c>
      <c r="H16" s="3">
        <v>8</v>
      </c>
      <c r="I16" s="3">
        <v>152</v>
      </c>
      <c r="J16" s="3">
        <v>0</v>
      </c>
      <c r="K16" s="3">
        <v>32</v>
      </c>
      <c r="L16" s="3">
        <v>0</v>
      </c>
      <c r="M16" s="3">
        <v>3</v>
      </c>
      <c r="N16" s="3">
        <v>880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10</v>
      </c>
      <c r="E17" s="3">
        <f>E18-E16-E3-E4-E5-E6-E7-E8</f>
        <v>10</v>
      </c>
      <c r="F17" s="3">
        <f t="shared" ref="F17:N17" si="3">F18-F16-F3-F4-F5-F6-F7-F8</f>
        <v>0</v>
      </c>
      <c r="G17" s="3">
        <f t="shared" si="3"/>
        <v>0</v>
      </c>
      <c r="H17" s="3">
        <f t="shared" si="3"/>
        <v>0</v>
      </c>
      <c r="I17" s="3">
        <f t="shared" si="3"/>
        <v>1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9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2094</v>
      </c>
      <c r="E18" s="3">
        <v>1013</v>
      </c>
      <c r="F18" s="3">
        <v>1081</v>
      </c>
      <c r="G18" s="3">
        <v>147</v>
      </c>
      <c r="H18" s="3">
        <v>9</v>
      </c>
      <c r="I18" s="3">
        <v>190</v>
      </c>
      <c r="J18" s="3">
        <v>0</v>
      </c>
      <c r="K18" s="3">
        <v>33</v>
      </c>
      <c r="L18" s="3">
        <v>0</v>
      </c>
      <c r="M18" s="3">
        <v>10</v>
      </c>
      <c r="N18" s="3">
        <v>1705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27</v>
      </c>
      <c r="E19" s="3">
        <v>21</v>
      </c>
      <c r="F19" s="3">
        <v>6</v>
      </c>
      <c r="G19" s="3">
        <v>0</v>
      </c>
      <c r="H19" s="3">
        <v>0</v>
      </c>
      <c r="I19" s="3">
        <v>7</v>
      </c>
      <c r="J19" s="3">
        <v>0</v>
      </c>
      <c r="K19" s="3">
        <v>0</v>
      </c>
      <c r="L19" s="3">
        <v>0</v>
      </c>
      <c r="M19" s="3">
        <v>0</v>
      </c>
      <c r="N19" s="3">
        <v>20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190</v>
      </c>
      <c r="E20" s="3">
        <v>135</v>
      </c>
      <c r="F20" s="3">
        <v>55</v>
      </c>
      <c r="G20" s="3">
        <v>4</v>
      </c>
      <c r="H20" s="3">
        <v>0</v>
      </c>
      <c r="I20" s="3">
        <v>65</v>
      </c>
      <c r="J20" s="3">
        <v>0</v>
      </c>
      <c r="K20" s="3">
        <v>0</v>
      </c>
      <c r="L20" s="3">
        <v>0</v>
      </c>
      <c r="M20" s="3">
        <v>0</v>
      </c>
      <c r="N20" s="3">
        <v>121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8</v>
      </c>
      <c r="E21" s="3">
        <v>5</v>
      </c>
      <c r="F21" s="3">
        <v>3</v>
      </c>
      <c r="G21" s="3">
        <v>0</v>
      </c>
      <c r="H21" s="3">
        <v>0</v>
      </c>
      <c r="I21" s="3">
        <v>1</v>
      </c>
      <c r="J21" s="3">
        <v>0</v>
      </c>
      <c r="K21" s="3">
        <v>1</v>
      </c>
      <c r="L21" s="3">
        <v>0</v>
      </c>
      <c r="M21" s="3">
        <v>0</v>
      </c>
      <c r="N21" s="3">
        <v>6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4</v>
      </c>
      <c r="E22" s="3">
        <v>2</v>
      </c>
      <c r="F22" s="3">
        <v>2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4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2</v>
      </c>
      <c r="E24" s="3">
        <f>E25-E19-E20-E21-E22-E23</f>
        <v>1</v>
      </c>
      <c r="F24" s="3">
        <f t="shared" ref="F24:N24" si="4">F25-F19-F20-F21-F22-F23</f>
        <v>1</v>
      </c>
      <c r="G24" s="3">
        <f t="shared" si="4"/>
        <v>0</v>
      </c>
      <c r="H24" s="3">
        <f t="shared" si="4"/>
        <v>0</v>
      </c>
      <c r="I24" s="3">
        <f t="shared" si="4"/>
        <v>1</v>
      </c>
      <c r="J24" s="3">
        <f t="shared" si="4"/>
        <v>0</v>
      </c>
      <c r="K24" s="3">
        <f t="shared" si="4"/>
        <v>0</v>
      </c>
      <c r="L24" s="3">
        <f t="shared" si="4"/>
        <v>0</v>
      </c>
      <c r="M24" s="3">
        <f t="shared" si="4"/>
        <v>0</v>
      </c>
      <c r="N24" s="3">
        <f t="shared" si="4"/>
        <v>1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232</v>
      </c>
      <c r="E25" s="3">
        <v>164</v>
      </c>
      <c r="F25" s="3">
        <v>68</v>
      </c>
      <c r="G25" s="3">
        <v>4</v>
      </c>
      <c r="H25" s="3">
        <v>0</v>
      </c>
      <c r="I25" s="3">
        <v>74</v>
      </c>
      <c r="J25" s="3">
        <v>0</v>
      </c>
      <c r="K25" s="3">
        <v>1</v>
      </c>
      <c r="L25" s="3">
        <v>0</v>
      </c>
      <c r="M25" s="3">
        <v>0</v>
      </c>
      <c r="N25" s="3">
        <v>153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21</v>
      </c>
      <c r="E26" s="3">
        <v>18</v>
      </c>
      <c r="F26" s="3">
        <v>3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20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27</v>
      </c>
      <c r="E27" s="3">
        <v>23</v>
      </c>
      <c r="F27" s="3">
        <v>4</v>
      </c>
      <c r="G27" s="3">
        <v>6</v>
      </c>
      <c r="H27" s="3">
        <v>0</v>
      </c>
      <c r="I27" s="3">
        <v>8</v>
      </c>
      <c r="J27" s="3">
        <v>0</v>
      </c>
      <c r="K27" s="3">
        <v>0</v>
      </c>
      <c r="L27" s="3">
        <v>0</v>
      </c>
      <c r="M27" s="3">
        <v>0</v>
      </c>
      <c r="N27" s="3">
        <v>13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32</v>
      </c>
      <c r="E28" s="3">
        <v>29</v>
      </c>
      <c r="F28" s="3">
        <v>3</v>
      </c>
      <c r="G28" s="3">
        <v>16</v>
      </c>
      <c r="H28" s="3">
        <v>1</v>
      </c>
      <c r="I28" s="3">
        <v>5</v>
      </c>
      <c r="J28" s="3">
        <v>0</v>
      </c>
      <c r="K28" s="3">
        <v>0</v>
      </c>
      <c r="L28" s="3">
        <v>0</v>
      </c>
      <c r="M28" s="3">
        <v>1</v>
      </c>
      <c r="N28" s="3">
        <v>9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5</v>
      </c>
      <c r="E29" s="3">
        <v>4</v>
      </c>
      <c r="F29" s="3">
        <v>1</v>
      </c>
      <c r="G29" s="3">
        <v>1</v>
      </c>
      <c r="H29" s="3">
        <v>0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35</v>
      </c>
      <c r="E30" s="3">
        <v>30</v>
      </c>
      <c r="F30" s="3">
        <v>5</v>
      </c>
      <c r="G30" s="3">
        <v>20</v>
      </c>
      <c r="H30" s="3">
        <v>0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13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2</v>
      </c>
      <c r="E32" s="3">
        <v>2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41</v>
      </c>
      <c r="E33" s="3">
        <v>35</v>
      </c>
      <c r="F33" s="3">
        <v>6</v>
      </c>
      <c r="G33" s="3">
        <v>18</v>
      </c>
      <c r="H33" s="3">
        <v>0</v>
      </c>
      <c r="I33" s="3">
        <v>9</v>
      </c>
      <c r="J33" s="3">
        <v>0</v>
      </c>
      <c r="K33" s="3">
        <v>0</v>
      </c>
      <c r="L33" s="3">
        <v>0</v>
      </c>
      <c r="M33" s="3">
        <v>0</v>
      </c>
      <c r="N33" s="3">
        <v>14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2</v>
      </c>
      <c r="E34" s="3">
        <v>2</v>
      </c>
      <c r="F34" s="3">
        <v>0</v>
      </c>
      <c r="G34" s="3">
        <v>0</v>
      </c>
      <c r="H34" s="3">
        <v>0</v>
      </c>
      <c r="I34" s="3">
        <v>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</v>
      </c>
      <c r="E35" s="3">
        <v>1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3</v>
      </c>
      <c r="E36" s="3">
        <v>1</v>
      </c>
      <c r="F36" s="3">
        <v>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3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1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41</v>
      </c>
      <c r="E38" s="3">
        <f>E39-E26-E27-E28-E29-E30-E31-E32-E33-E34-E35-E36-E37</f>
        <v>36</v>
      </c>
      <c r="F38" s="3">
        <f t="shared" ref="F38:N38" si="5">F39-F26-F27-F28-F29-F30-F31-F32-F33-F34-F35-F36-F37</f>
        <v>5</v>
      </c>
      <c r="G38" s="3">
        <f t="shared" si="5"/>
        <v>18</v>
      </c>
      <c r="H38" s="3">
        <f t="shared" si="5"/>
        <v>0</v>
      </c>
      <c r="I38" s="3">
        <f t="shared" si="5"/>
        <v>1</v>
      </c>
      <c r="J38" s="3">
        <f t="shared" si="5"/>
        <v>0</v>
      </c>
      <c r="K38" s="3">
        <f t="shared" si="5"/>
        <v>0</v>
      </c>
      <c r="L38" s="3">
        <f t="shared" si="5"/>
        <v>0</v>
      </c>
      <c r="M38" s="3">
        <f t="shared" si="5"/>
        <v>0</v>
      </c>
      <c r="N38" s="3">
        <f t="shared" si="5"/>
        <v>22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211</v>
      </c>
      <c r="E39" s="3">
        <v>182</v>
      </c>
      <c r="F39" s="3">
        <v>29</v>
      </c>
      <c r="G39" s="3">
        <v>82</v>
      </c>
      <c r="H39" s="3">
        <v>1</v>
      </c>
      <c r="I39" s="3">
        <v>29</v>
      </c>
      <c r="J39" s="3">
        <v>0</v>
      </c>
      <c r="K39" s="3">
        <v>0</v>
      </c>
      <c r="L39" s="3">
        <v>0</v>
      </c>
      <c r="M39" s="3">
        <v>1</v>
      </c>
      <c r="N39" s="3">
        <v>98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13</v>
      </c>
      <c r="E40" s="3">
        <v>10</v>
      </c>
      <c r="F40" s="3">
        <v>3</v>
      </c>
      <c r="G40" s="3">
        <v>1</v>
      </c>
      <c r="H40" s="3">
        <v>0</v>
      </c>
      <c r="I40" s="3">
        <v>5</v>
      </c>
      <c r="J40" s="3">
        <v>0</v>
      </c>
      <c r="K40" s="3">
        <v>0</v>
      </c>
      <c r="L40" s="3">
        <v>0</v>
      </c>
      <c r="M40" s="3">
        <v>0</v>
      </c>
      <c r="N40" s="3">
        <v>7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</v>
      </c>
      <c r="E41" s="3">
        <v>1</v>
      </c>
      <c r="F41" s="3">
        <v>0</v>
      </c>
      <c r="G41" s="3">
        <v>0</v>
      </c>
      <c r="H41" s="3">
        <v>0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5</v>
      </c>
      <c r="E42" s="3">
        <f>E43-E40-E41</f>
        <v>3</v>
      </c>
      <c r="F42" s="3">
        <f t="shared" ref="F42:N42" si="6">F43-F40-F41</f>
        <v>2</v>
      </c>
      <c r="G42" s="3">
        <f t="shared" si="6"/>
        <v>0</v>
      </c>
      <c r="H42" s="3">
        <f t="shared" si="6"/>
        <v>0</v>
      </c>
      <c r="I42" s="3">
        <f t="shared" si="6"/>
        <v>0</v>
      </c>
      <c r="J42" s="3">
        <f t="shared" si="6"/>
        <v>0</v>
      </c>
      <c r="K42" s="3">
        <f t="shared" si="6"/>
        <v>0</v>
      </c>
      <c r="L42" s="3">
        <f t="shared" si="6"/>
        <v>0</v>
      </c>
      <c r="M42" s="3">
        <f t="shared" si="6"/>
        <v>4</v>
      </c>
      <c r="N42" s="3">
        <f t="shared" si="6"/>
        <v>1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19</v>
      </c>
      <c r="E43" s="3">
        <v>14</v>
      </c>
      <c r="F43" s="3">
        <v>5</v>
      </c>
      <c r="G43" s="3">
        <v>1</v>
      </c>
      <c r="H43" s="3">
        <v>0</v>
      </c>
      <c r="I43" s="3">
        <v>6</v>
      </c>
      <c r="J43" s="3">
        <v>0</v>
      </c>
      <c r="K43" s="3">
        <v>0</v>
      </c>
      <c r="L43" s="3">
        <v>0</v>
      </c>
      <c r="M43" s="3">
        <v>4</v>
      </c>
      <c r="N43" s="3">
        <v>8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1</v>
      </c>
      <c r="E45" s="3">
        <f>E46-E44</f>
        <v>1</v>
      </c>
      <c r="F45" s="3">
        <f t="shared" ref="F45:N45" si="7">F46-F44</f>
        <v>0</v>
      </c>
      <c r="G45" s="3">
        <f t="shared" si="7"/>
        <v>0</v>
      </c>
      <c r="H45" s="3">
        <f t="shared" si="7"/>
        <v>0</v>
      </c>
      <c r="I45" s="3">
        <f t="shared" si="7"/>
        <v>0</v>
      </c>
      <c r="J45" s="3">
        <f t="shared" si="7"/>
        <v>0</v>
      </c>
      <c r="K45" s="3">
        <f t="shared" si="7"/>
        <v>0</v>
      </c>
      <c r="L45" s="3">
        <f t="shared" si="7"/>
        <v>0</v>
      </c>
      <c r="M45" s="3">
        <f t="shared" si="7"/>
        <v>0</v>
      </c>
      <c r="N45" s="3">
        <f t="shared" si="7"/>
        <v>1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2</v>
      </c>
      <c r="E47" s="3">
        <v>1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2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2559</v>
      </c>
      <c r="E48" s="3">
        <f>E47+E46+E43+E39+E25+E18</f>
        <v>1375</v>
      </c>
      <c r="F48" s="3">
        <f t="shared" ref="F48:N48" si="8">F47+F46+F43+F39+F25+F18</f>
        <v>1184</v>
      </c>
      <c r="G48" s="3">
        <f t="shared" si="8"/>
        <v>234</v>
      </c>
      <c r="H48" s="3">
        <f t="shared" si="8"/>
        <v>10</v>
      </c>
      <c r="I48" s="3">
        <f t="shared" si="8"/>
        <v>299</v>
      </c>
      <c r="J48" s="3">
        <f t="shared" si="8"/>
        <v>0</v>
      </c>
      <c r="K48" s="3">
        <f t="shared" si="8"/>
        <v>34</v>
      </c>
      <c r="L48" s="3">
        <f t="shared" si="8"/>
        <v>0</v>
      </c>
      <c r="M48" s="3">
        <f t="shared" si="8"/>
        <v>15</v>
      </c>
      <c r="N48" s="3">
        <f t="shared" si="8"/>
        <v>1967</v>
      </c>
      <c r="O48" s="7" t="s">
        <v>64</v>
      </c>
    </row>
    <row r="50" spans="1:1" x14ac:dyDescent="0.3">
      <c r="A50" s="1" t="s">
        <v>66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2018-08-28T08:31:25Z</cp:lastPrinted>
  <dcterms:created xsi:type="dcterms:W3CDTF">2018-08-16T06:57:31Z</dcterms:created>
  <dcterms:modified xsi:type="dcterms:W3CDTF">2020-05-25T06:33:09Z</dcterms:modified>
</cp:coreProperties>
</file>