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4\"/>
    </mc:Choice>
  </mc:AlternateContent>
  <bookViews>
    <workbookView xWindow="0" yWindow="0" windowWidth="12132" windowHeight="607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E24" i="2"/>
  <c r="D24" i="2" s="1"/>
  <c r="E17" i="2"/>
  <c r="D17" i="2" s="1"/>
  <c r="E15" i="2"/>
  <c r="D15" i="2" l="1"/>
  <c r="D45" i="2"/>
  <c r="D38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<sst xmlns="http://schemas.openxmlformats.org/spreadsheetml/2006/main" count="112" uniqueCount="67">
  <si>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</si>
  <si>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</si>
  <si>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</si>
  <si>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</si>
  <si>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</si>
  <si>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</si>
  <si>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</si>
  <si>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</si>
  <si>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</si>
  <si>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</si>
  <si>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</si>
  <si>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</si>
  <si>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</si>
  <si>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</si>
  <si>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</si>
  <si>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</si>
  <si>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</si>
  <si>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</si>
  <si>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</si>
  <si>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</si>
  <si>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</si>
  <si>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</si>
  <si>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</si>
  <si>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</si>
  <si>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</si>
  <si>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</si>
  <si>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</si>
  <si>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</si>
  <si>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</si>
  <si>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</si>
  <si>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</si>
  <si>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</si>
  <si>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</si>
  <si>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</si>
  <si>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</si>
  <si>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</si>
  <si>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</si>
  <si>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</si>
  <si>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</si>
  <si>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</si>
  <si>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</si>
  <si>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</si>
  <si>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</si>
  <si>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</si>
  <si>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</si>
  <si>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</si>
  <si>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</si>
  <si>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</si>
  <si>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</si>
  <si>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</si>
  <si>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</si>
  <si>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</si>
  <si>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</si>
  <si>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</si>
  <si>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</si>
  <si>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</si>
  <si>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</si>
  <si>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</si>
  <si>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</si>
  <si>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</si>
  <si>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</si>
  <si>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</si>
  <si>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</si>
  <si>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</si>
  <si>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</si>
  <si>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109年1至4月來臺旅客人次－按性別及來臺目的分
Table 1-4  Visitor Arrivals by Gender and by Purpose of Visit,
January-April,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</si>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</sst>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pane ySplit="2" topLeftCell="A45" activePane="bottomLeft" state="frozen"/>
      <selection pane="bottomLeft" activeCell="D53" sqref="D53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167986</v>
      </c>
      <c r="E3" s="3">
        <v>80031</v>
      </c>
      <c r="F3" s="3">
        <v>87955</v>
      </c>
      <c r="G3" s="3">
        <v>6655</v>
      </c>
      <c r="H3" s="3">
        <v>138675</v>
      </c>
      <c r="I3" s="3">
        <v>8265</v>
      </c>
      <c r="J3" s="3">
        <v>483</v>
      </c>
      <c r="K3" s="3">
        <v>242</v>
      </c>
      <c r="L3" s="3">
        <v>24</v>
      </c>
      <c r="M3" s="3">
        <v>585</v>
      </c>
      <c r="N3" s="3">
        <v>13057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98612</v>
      </c>
      <c r="E4" s="3">
        <v>33428</v>
      </c>
      <c r="F4" s="3">
        <v>65184</v>
      </c>
      <c r="G4" s="3">
        <v>863</v>
      </c>
      <c r="H4" s="3">
        <v>38554</v>
      </c>
      <c r="I4" s="3">
        <v>8493</v>
      </c>
      <c r="J4" s="3">
        <v>19</v>
      </c>
      <c r="K4" s="3">
        <v>493</v>
      </c>
      <c r="L4" s="3">
        <v>6</v>
      </c>
      <c r="M4" s="3">
        <v>6095</v>
      </c>
      <c r="N4" s="3">
        <v>44089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262613</v>
      </c>
      <c r="E5" s="3">
        <v>138284</v>
      </c>
      <c r="F5" s="3">
        <v>124329</v>
      </c>
      <c r="G5" s="3">
        <v>28839</v>
      </c>
      <c r="H5" s="3">
        <v>183750</v>
      </c>
      <c r="I5" s="3">
        <v>3586</v>
      </c>
      <c r="J5" s="3">
        <v>769</v>
      </c>
      <c r="K5" s="3">
        <v>1032</v>
      </c>
      <c r="L5" s="3">
        <v>96</v>
      </c>
      <c r="M5" s="3">
        <v>49</v>
      </c>
      <c r="N5" s="3">
        <v>44492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176221</v>
      </c>
      <c r="E6" s="3">
        <v>77317</v>
      </c>
      <c r="F6" s="3">
        <v>98904</v>
      </c>
      <c r="G6" s="3">
        <v>4474</v>
      </c>
      <c r="H6" s="3">
        <v>117812</v>
      </c>
      <c r="I6" s="3">
        <v>2128</v>
      </c>
      <c r="J6" s="3">
        <v>246</v>
      </c>
      <c r="K6" s="3">
        <v>841</v>
      </c>
      <c r="L6" s="3">
        <v>259</v>
      </c>
      <c r="M6" s="3">
        <v>8</v>
      </c>
      <c r="N6" s="3">
        <v>50453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5714</v>
      </c>
      <c r="E7" s="3">
        <v>4591</v>
      </c>
      <c r="F7" s="3">
        <v>1123</v>
      </c>
      <c r="G7" s="3">
        <v>753</v>
      </c>
      <c r="H7" s="3">
        <v>331</v>
      </c>
      <c r="I7" s="3">
        <v>201</v>
      </c>
      <c r="J7" s="3">
        <v>47</v>
      </c>
      <c r="K7" s="3">
        <v>106</v>
      </c>
      <c r="L7" s="3">
        <v>0</v>
      </c>
      <c r="M7" s="3">
        <v>9</v>
      </c>
      <c r="N7" s="3">
        <v>4267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2306</v>
      </c>
      <c r="E8" s="3">
        <v>1682</v>
      </c>
      <c r="F8" s="3">
        <v>624</v>
      </c>
      <c r="G8" s="3">
        <v>552</v>
      </c>
      <c r="H8" s="3">
        <v>800</v>
      </c>
      <c r="I8" s="3">
        <v>129</v>
      </c>
      <c r="J8" s="3">
        <v>28</v>
      </c>
      <c r="K8" s="3">
        <v>37</v>
      </c>
      <c r="L8" s="3">
        <v>2</v>
      </c>
      <c r="M8" s="3">
        <v>3</v>
      </c>
      <c r="N8" s="3">
        <v>755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68154</v>
      </c>
      <c r="E9" s="3">
        <v>33847</v>
      </c>
      <c r="F9" s="3">
        <v>34307</v>
      </c>
      <c r="G9" s="3">
        <v>2236</v>
      </c>
      <c r="H9" s="3">
        <v>37966</v>
      </c>
      <c r="I9" s="3">
        <v>2935</v>
      </c>
      <c r="J9" s="3">
        <v>368</v>
      </c>
      <c r="K9" s="3">
        <v>441</v>
      </c>
      <c r="L9" s="3">
        <v>36</v>
      </c>
      <c r="M9" s="3">
        <v>140</v>
      </c>
      <c r="N9" s="3">
        <v>24032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48619</v>
      </c>
      <c r="E10" s="3">
        <v>25688</v>
      </c>
      <c r="F10" s="3">
        <v>22931</v>
      </c>
      <c r="G10" s="3">
        <v>4615</v>
      </c>
      <c r="H10" s="3">
        <v>36028</v>
      </c>
      <c r="I10" s="3">
        <v>2701</v>
      </c>
      <c r="J10" s="3">
        <v>324</v>
      </c>
      <c r="K10" s="3">
        <v>91</v>
      </c>
      <c r="L10" s="3">
        <v>27</v>
      </c>
      <c r="M10" s="3">
        <v>36</v>
      </c>
      <c r="N10" s="3">
        <v>4797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40400</v>
      </c>
      <c r="E11" s="3">
        <v>17777</v>
      </c>
      <c r="F11" s="3">
        <v>22623</v>
      </c>
      <c r="G11" s="3">
        <v>392</v>
      </c>
      <c r="H11" s="3">
        <v>3586</v>
      </c>
      <c r="I11" s="3">
        <v>1167</v>
      </c>
      <c r="J11" s="3">
        <v>51</v>
      </c>
      <c r="K11" s="3">
        <v>478</v>
      </c>
      <c r="L11" s="3">
        <v>7</v>
      </c>
      <c r="M11" s="3">
        <v>63</v>
      </c>
      <c r="N11" s="3">
        <v>34656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69501</v>
      </c>
      <c r="E12" s="3">
        <v>28807</v>
      </c>
      <c r="F12" s="3">
        <v>40694</v>
      </c>
      <c r="G12" s="3">
        <v>879</v>
      </c>
      <c r="H12" s="3">
        <v>29491</v>
      </c>
      <c r="I12" s="3">
        <v>3913</v>
      </c>
      <c r="J12" s="3">
        <v>347</v>
      </c>
      <c r="K12" s="3">
        <v>134</v>
      </c>
      <c r="L12" s="3">
        <v>10</v>
      </c>
      <c r="M12" s="3">
        <v>116</v>
      </c>
      <c r="N12" s="3">
        <v>34611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55623</v>
      </c>
      <c r="E13" s="3">
        <v>20973</v>
      </c>
      <c r="F13" s="3">
        <v>34650</v>
      </c>
      <c r="G13" s="3">
        <v>1202</v>
      </c>
      <c r="H13" s="3">
        <v>29887</v>
      </c>
      <c r="I13" s="3">
        <v>1474</v>
      </c>
      <c r="J13" s="3">
        <v>200</v>
      </c>
      <c r="K13" s="3">
        <v>278</v>
      </c>
      <c r="L13" s="3">
        <v>19</v>
      </c>
      <c r="M13" s="3">
        <v>10</v>
      </c>
      <c r="N13" s="3">
        <v>22553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78449</v>
      </c>
      <c r="E14" s="3">
        <v>40583</v>
      </c>
      <c r="F14" s="3">
        <v>37866</v>
      </c>
      <c r="G14" s="3">
        <v>615</v>
      </c>
      <c r="H14" s="3">
        <v>9551</v>
      </c>
      <c r="I14" s="3">
        <v>4039</v>
      </c>
      <c r="J14" s="3">
        <v>37</v>
      </c>
      <c r="K14" s="3">
        <v>395</v>
      </c>
      <c r="L14" s="3">
        <v>10</v>
      </c>
      <c r="M14" s="3">
        <v>45</v>
      </c>
      <c r="N14" s="3">
        <v>63757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3698</v>
      </c>
      <c r="E15" s="3">
        <f t="shared" ref="E15" si="1">E16-E9-E10-E11-E12-E13-E14</f>
        <v>1981</v>
      </c>
      <c r="F15" s="3">
        <f t="shared" ref="F15:N15" si="2">F16-F9-F10-F11-F12-F13-F14</f>
        <v>1717</v>
      </c>
      <c r="G15" s="3">
        <f t="shared" si="2"/>
        <v>107</v>
      </c>
      <c r="H15" s="3">
        <f t="shared" si="2"/>
        <v>1091</v>
      </c>
      <c r="I15" s="3">
        <f t="shared" si="2"/>
        <v>244</v>
      </c>
      <c r="J15" s="3">
        <f t="shared" si="2"/>
        <v>11</v>
      </c>
      <c r="K15" s="3">
        <f t="shared" si="2"/>
        <v>37</v>
      </c>
      <c r="L15" s="3">
        <f t="shared" si="2"/>
        <v>1</v>
      </c>
      <c r="M15" s="3">
        <f t="shared" si="2"/>
        <v>87</v>
      </c>
      <c r="N15" s="3">
        <f t="shared" si="2"/>
        <v>2120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364444</v>
      </c>
      <c r="E16" s="3">
        <v>169656</v>
      </c>
      <c r="F16" s="3">
        <v>194788</v>
      </c>
      <c r="G16" s="3">
        <v>10046</v>
      </c>
      <c r="H16" s="3">
        <v>147600</v>
      </c>
      <c r="I16" s="3">
        <v>16473</v>
      </c>
      <c r="J16" s="3">
        <v>1338</v>
      </c>
      <c r="K16" s="3">
        <v>1854</v>
      </c>
      <c r="L16" s="3">
        <v>110</v>
      </c>
      <c r="M16" s="3">
        <v>497</v>
      </c>
      <c r="N16" s="3">
        <v>186526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1602</v>
      </c>
      <c r="E17" s="3">
        <f>E18-E16-E3-E4-E5-E6-E7-E8</f>
        <v>1224</v>
      </c>
      <c r="F17" s="3">
        <f t="shared" ref="F17:N17" si="3">F18-F16-F3-F4-F5-F6-F7-F8</f>
        <v>378</v>
      </c>
      <c r="G17" s="3">
        <f t="shared" si="3"/>
        <v>200</v>
      </c>
      <c r="H17" s="3">
        <f t="shared" si="3"/>
        <v>187</v>
      </c>
      <c r="I17" s="3">
        <f t="shared" si="3"/>
        <v>117</v>
      </c>
      <c r="J17" s="3">
        <f t="shared" si="3"/>
        <v>44</v>
      </c>
      <c r="K17" s="3">
        <f t="shared" si="3"/>
        <v>56</v>
      </c>
      <c r="L17" s="3">
        <f t="shared" si="3"/>
        <v>22</v>
      </c>
      <c r="M17" s="3">
        <f t="shared" si="3"/>
        <v>12</v>
      </c>
      <c r="N17" s="3">
        <f t="shared" si="3"/>
        <v>964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1079498</v>
      </c>
      <c r="E18" s="3">
        <v>506213</v>
      </c>
      <c r="F18" s="3">
        <v>573285</v>
      </c>
      <c r="G18" s="3">
        <v>52382</v>
      </c>
      <c r="H18" s="3">
        <v>627709</v>
      </c>
      <c r="I18" s="3">
        <v>39392</v>
      </c>
      <c r="J18" s="3">
        <v>2974</v>
      </c>
      <c r="K18" s="3">
        <v>4661</v>
      </c>
      <c r="L18" s="3">
        <v>519</v>
      </c>
      <c r="M18" s="3">
        <v>7258</v>
      </c>
      <c r="N18" s="3">
        <v>344603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17815</v>
      </c>
      <c r="E19" s="3">
        <v>10156</v>
      </c>
      <c r="F19" s="3">
        <v>7659</v>
      </c>
      <c r="G19" s="3">
        <v>736</v>
      </c>
      <c r="H19" s="3">
        <v>8652</v>
      </c>
      <c r="I19" s="3">
        <v>3133</v>
      </c>
      <c r="J19" s="3">
        <v>55</v>
      </c>
      <c r="K19" s="3">
        <v>88</v>
      </c>
      <c r="L19" s="3">
        <v>2</v>
      </c>
      <c r="M19" s="3">
        <v>17</v>
      </c>
      <c r="N19" s="3">
        <v>5132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74578</v>
      </c>
      <c r="E20" s="3">
        <v>45330</v>
      </c>
      <c r="F20" s="3">
        <v>29248</v>
      </c>
      <c r="G20" s="3">
        <v>8576</v>
      </c>
      <c r="H20" s="3">
        <v>26608</v>
      </c>
      <c r="I20" s="3">
        <v>19712</v>
      </c>
      <c r="J20" s="3">
        <v>341</v>
      </c>
      <c r="K20" s="3">
        <v>680</v>
      </c>
      <c r="L20" s="3">
        <v>38</v>
      </c>
      <c r="M20" s="3">
        <v>99</v>
      </c>
      <c r="N20" s="3">
        <v>18524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485</v>
      </c>
      <c r="E21" s="3">
        <v>312</v>
      </c>
      <c r="F21" s="3">
        <v>173</v>
      </c>
      <c r="G21" s="3">
        <v>87</v>
      </c>
      <c r="H21" s="3">
        <v>104</v>
      </c>
      <c r="I21" s="3">
        <v>29</v>
      </c>
      <c r="J21" s="3">
        <v>3</v>
      </c>
      <c r="K21" s="3">
        <v>22</v>
      </c>
      <c r="L21" s="3">
        <v>0</v>
      </c>
      <c r="M21" s="3">
        <v>0</v>
      </c>
      <c r="N21" s="3">
        <v>240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650</v>
      </c>
      <c r="E22" s="3">
        <v>380</v>
      </c>
      <c r="F22" s="3">
        <v>270</v>
      </c>
      <c r="G22" s="3">
        <v>69</v>
      </c>
      <c r="H22" s="3">
        <v>222</v>
      </c>
      <c r="I22" s="3">
        <v>68</v>
      </c>
      <c r="J22" s="3">
        <v>2</v>
      </c>
      <c r="K22" s="3">
        <v>15</v>
      </c>
      <c r="L22" s="3">
        <v>1</v>
      </c>
      <c r="M22" s="3">
        <v>0</v>
      </c>
      <c r="N22" s="3">
        <v>273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249</v>
      </c>
      <c r="E23" s="3">
        <v>135</v>
      </c>
      <c r="F23" s="3">
        <v>114</v>
      </c>
      <c r="G23" s="3">
        <v>5</v>
      </c>
      <c r="H23" s="3">
        <v>95</v>
      </c>
      <c r="I23" s="3">
        <v>26</v>
      </c>
      <c r="J23" s="3">
        <v>1</v>
      </c>
      <c r="K23" s="3">
        <v>3</v>
      </c>
      <c r="L23" s="3">
        <v>0</v>
      </c>
      <c r="M23" s="3">
        <v>0</v>
      </c>
      <c r="N23" s="3">
        <v>119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2164</v>
      </c>
      <c r="E24" s="3">
        <f>E25-E19-E20-E21-E22-E23</f>
        <v>1215</v>
      </c>
      <c r="F24" s="3">
        <f t="shared" ref="F24:N24" si="4">F25-F19-F20-F21-F22-F23</f>
        <v>949</v>
      </c>
      <c r="G24" s="3">
        <f t="shared" si="4"/>
        <v>91</v>
      </c>
      <c r="H24" s="3">
        <f t="shared" si="4"/>
        <v>429</v>
      </c>
      <c r="I24" s="3">
        <f t="shared" si="4"/>
        <v>189</v>
      </c>
      <c r="J24" s="3">
        <f t="shared" si="4"/>
        <v>16</v>
      </c>
      <c r="K24" s="3">
        <f t="shared" si="4"/>
        <v>68</v>
      </c>
      <c r="L24" s="3">
        <f t="shared" si="4"/>
        <v>2</v>
      </c>
      <c r="M24" s="3">
        <f t="shared" si="4"/>
        <v>1</v>
      </c>
      <c r="N24" s="3">
        <f t="shared" si="4"/>
        <v>1368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95941</v>
      </c>
      <c r="E25" s="3">
        <v>57528</v>
      </c>
      <c r="F25" s="3">
        <v>38413</v>
      </c>
      <c r="G25" s="3">
        <v>9564</v>
      </c>
      <c r="H25" s="3">
        <v>36110</v>
      </c>
      <c r="I25" s="3">
        <v>23157</v>
      </c>
      <c r="J25" s="3">
        <v>418</v>
      </c>
      <c r="K25" s="3">
        <v>876</v>
      </c>
      <c r="L25" s="3">
        <v>43</v>
      </c>
      <c r="M25" s="3">
        <v>117</v>
      </c>
      <c r="N25" s="3">
        <v>25656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1145</v>
      </c>
      <c r="E26" s="3">
        <v>854</v>
      </c>
      <c r="F26" s="3">
        <v>291</v>
      </c>
      <c r="G26" s="3">
        <v>266</v>
      </c>
      <c r="H26" s="3">
        <v>373</v>
      </c>
      <c r="I26" s="3">
        <v>77</v>
      </c>
      <c r="J26" s="3">
        <v>8</v>
      </c>
      <c r="K26" s="3">
        <v>71</v>
      </c>
      <c r="L26" s="3">
        <v>5</v>
      </c>
      <c r="M26" s="3">
        <v>0</v>
      </c>
      <c r="N26" s="3">
        <v>345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8043</v>
      </c>
      <c r="E27" s="3">
        <v>5164</v>
      </c>
      <c r="F27" s="3">
        <v>2879</v>
      </c>
      <c r="G27" s="3">
        <v>760</v>
      </c>
      <c r="H27" s="3">
        <v>2862</v>
      </c>
      <c r="I27" s="3">
        <v>965</v>
      </c>
      <c r="J27" s="3">
        <v>35</v>
      </c>
      <c r="K27" s="3">
        <v>797</v>
      </c>
      <c r="L27" s="3">
        <v>31</v>
      </c>
      <c r="M27" s="3">
        <v>1</v>
      </c>
      <c r="N27" s="3">
        <v>2592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8245</v>
      </c>
      <c r="E28" s="3">
        <v>5841</v>
      </c>
      <c r="F28" s="3">
        <v>2404</v>
      </c>
      <c r="G28" s="3">
        <v>1690</v>
      </c>
      <c r="H28" s="3">
        <v>3541</v>
      </c>
      <c r="I28" s="3">
        <v>745</v>
      </c>
      <c r="J28" s="3">
        <v>32</v>
      </c>
      <c r="K28" s="3">
        <v>367</v>
      </c>
      <c r="L28" s="3">
        <v>6</v>
      </c>
      <c r="M28" s="3">
        <v>2</v>
      </c>
      <c r="N28" s="3">
        <v>1862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1977</v>
      </c>
      <c r="E29" s="3">
        <v>1501</v>
      </c>
      <c r="F29" s="3">
        <v>476</v>
      </c>
      <c r="G29" s="3">
        <v>412</v>
      </c>
      <c r="H29" s="3">
        <v>596</v>
      </c>
      <c r="I29" s="3">
        <v>163</v>
      </c>
      <c r="J29" s="3">
        <v>10</v>
      </c>
      <c r="K29" s="3">
        <v>82</v>
      </c>
      <c r="L29" s="3">
        <v>6</v>
      </c>
      <c r="M29" s="3">
        <v>0</v>
      </c>
      <c r="N29" s="3">
        <v>708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4114</v>
      </c>
      <c r="E30" s="3">
        <v>2949</v>
      </c>
      <c r="F30" s="3">
        <v>1165</v>
      </c>
      <c r="G30" s="3">
        <v>1097</v>
      </c>
      <c r="H30" s="3">
        <v>1539</v>
      </c>
      <c r="I30" s="3">
        <v>311</v>
      </c>
      <c r="J30" s="3">
        <v>14</v>
      </c>
      <c r="K30" s="3">
        <v>136</v>
      </c>
      <c r="L30" s="3">
        <v>2</v>
      </c>
      <c r="M30" s="3">
        <v>0</v>
      </c>
      <c r="N30" s="3">
        <v>1015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1355</v>
      </c>
      <c r="E31" s="3">
        <v>972</v>
      </c>
      <c r="F31" s="3">
        <v>383</v>
      </c>
      <c r="G31" s="3">
        <v>223</v>
      </c>
      <c r="H31" s="3">
        <v>590</v>
      </c>
      <c r="I31" s="3">
        <v>164</v>
      </c>
      <c r="J31" s="3">
        <v>6</v>
      </c>
      <c r="K31" s="3">
        <v>47</v>
      </c>
      <c r="L31" s="3">
        <v>2</v>
      </c>
      <c r="M31" s="3">
        <v>0</v>
      </c>
      <c r="N31" s="3">
        <v>323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1761</v>
      </c>
      <c r="E32" s="3">
        <v>1216</v>
      </c>
      <c r="F32" s="3">
        <v>545</v>
      </c>
      <c r="G32" s="3">
        <v>247</v>
      </c>
      <c r="H32" s="3">
        <v>623</v>
      </c>
      <c r="I32" s="3">
        <v>183</v>
      </c>
      <c r="J32" s="3">
        <v>14</v>
      </c>
      <c r="K32" s="3">
        <v>103</v>
      </c>
      <c r="L32" s="3">
        <v>13</v>
      </c>
      <c r="M32" s="3">
        <v>4</v>
      </c>
      <c r="N32" s="3">
        <v>574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9926</v>
      </c>
      <c r="E33" s="3">
        <v>6750</v>
      </c>
      <c r="F33" s="3">
        <v>3176</v>
      </c>
      <c r="G33" s="3">
        <v>1249</v>
      </c>
      <c r="H33" s="3">
        <v>3998</v>
      </c>
      <c r="I33" s="3">
        <v>1068</v>
      </c>
      <c r="J33" s="3">
        <v>62</v>
      </c>
      <c r="K33" s="3">
        <v>76</v>
      </c>
      <c r="L33" s="3">
        <v>31</v>
      </c>
      <c r="M33" s="3">
        <v>4</v>
      </c>
      <c r="N33" s="3">
        <v>3438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1435</v>
      </c>
      <c r="E34" s="3">
        <v>947</v>
      </c>
      <c r="F34" s="3">
        <v>488</v>
      </c>
      <c r="G34" s="3">
        <v>275</v>
      </c>
      <c r="H34" s="3">
        <v>635</v>
      </c>
      <c r="I34" s="3">
        <v>172</v>
      </c>
      <c r="J34" s="3">
        <v>7</v>
      </c>
      <c r="K34" s="3">
        <v>51</v>
      </c>
      <c r="L34" s="3">
        <v>0</v>
      </c>
      <c r="M34" s="3">
        <v>0</v>
      </c>
      <c r="N34" s="3">
        <v>295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240</v>
      </c>
      <c r="E35" s="3">
        <v>219</v>
      </c>
      <c r="F35" s="3">
        <v>21</v>
      </c>
      <c r="G35" s="3">
        <v>65</v>
      </c>
      <c r="H35" s="3">
        <v>39</v>
      </c>
      <c r="I35" s="3">
        <v>10</v>
      </c>
      <c r="J35" s="3">
        <v>5</v>
      </c>
      <c r="K35" s="3">
        <v>1</v>
      </c>
      <c r="L35" s="3">
        <v>2</v>
      </c>
      <c r="M35" s="3">
        <v>0</v>
      </c>
      <c r="N35" s="3">
        <v>118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1329</v>
      </c>
      <c r="E36" s="3">
        <v>896</v>
      </c>
      <c r="F36" s="3">
        <v>433</v>
      </c>
      <c r="G36" s="3">
        <v>214</v>
      </c>
      <c r="H36" s="3">
        <v>513</v>
      </c>
      <c r="I36" s="3">
        <v>133</v>
      </c>
      <c r="J36" s="3">
        <v>5</v>
      </c>
      <c r="K36" s="3">
        <v>63</v>
      </c>
      <c r="L36" s="3">
        <v>0</v>
      </c>
      <c r="M36" s="3">
        <v>0</v>
      </c>
      <c r="N36" s="3">
        <v>401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2442</v>
      </c>
      <c r="E37" s="3">
        <v>1200</v>
      </c>
      <c r="F37" s="3">
        <v>1242</v>
      </c>
      <c r="G37" s="3">
        <v>245</v>
      </c>
      <c r="H37" s="3">
        <v>862</v>
      </c>
      <c r="I37" s="3">
        <v>87</v>
      </c>
      <c r="J37" s="3">
        <v>9</v>
      </c>
      <c r="K37" s="3">
        <v>52</v>
      </c>
      <c r="L37" s="3">
        <v>3</v>
      </c>
      <c r="M37" s="3">
        <v>2</v>
      </c>
      <c r="N37" s="3">
        <v>1182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7971</v>
      </c>
      <c r="E38" s="3">
        <f>E39-E26-E27-E28-E29-E30-E31-E32-E33-E34-E35-E36-E37</f>
        <v>5321</v>
      </c>
      <c r="F38" s="3">
        <f t="shared" ref="F38:N38" si="5">F39-F26-F27-F28-F29-F30-F31-F32-F33-F34-F35-F36-F37</f>
        <v>2650</v>
      </c>
      <c r="G38" s="3">
        <f t="shared" si="5"/>
        <v>1154</v>
      </c>
      <c r="H38" s="3">
        <f t="shared" si="5"/>
        <v>2983</v>
      </c>
      <c r="I38" s="3">
        <f t="shared" si="5"/>
        <v>451</v>
      </c>
      <c r="J38" s="3">
        <f t="shared" si="5"/>
        <v>46</v>
      </c>
      <c r="K38" s="3">
        <f t="shared" si="5"/>
        <v>288</v>
      </c>
      <c r="L38" s="3">
        <f t="shared" si="5"/>
        <v>24</v>
      </c>
      <c r="M38" s="3">
        <f t="shared" si="5"/>
        <v>4</v>
      </c>
      <c r="N38" s="3">
        <f t="shared" si="5"/>
        <v>3021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49983</v>
      </c>
      <c r="E39" s="3">
        <v>33830</v>
      </c>
      <c r="F39" s="3">
        <v>16153</v>
      </c>
      <c r="G39" s="3">
        <v>7897</v>
      </c>
      <c r="H39" s="3">
        <v>19154</v>
      </c>
      <c r="I39" s="3">
        <v>4529</v>
      </c>
      <c r="J39" s="3">
        <v>253</v>
      </c>
      <c r="K39" s="3">
        <v>2134</v>
      </c>
      <c r="L39" s="3">
        <v>125</v>
      </c>
      <c r="M39" s="3">
        <v>17</v>
      </c>
      <c r="N39" s="3">
        <v>15874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18484</v>
      </c>
      <c r="E40" s="3">
        <v>10429</v>
      </c>
      <c r="F40" s="3">
        <v>8055</v>
      </c>
      <c r="G40" s="3">
        <v>650</v>
      </c>
      <c r="H40" s="3">
        <v>9401</v>
      </c>
      <c r="I40" s="3">
        <v>3252</v>
      </c>
      <c r="J40" s="3">
        <v>80</v>
      </c>
      <c r="K40" s="3">
        <v>91</v>
      </c>
      <c r="L40" s="3">
        <v>14</v>
      </c>
      <c r="M40" s="3">
        <v>18</v>
      </c>
      <c r="N40" s="3">
        <v>4978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2974</v>
      </c>
      <c r="E41" s="3">
        <v>1720</v>
      </c>
      <c r="F41" s="3">
        <v>1254</v>
      </c>
      <c r="G41" s="3">
        <v>124</v>
      </c>
      <c r="H41" s="3">
        <v>1322</v>
      </c>
      <c r="I41" s="3">
        <v>762</v>
      </c>
      <c r="J41" s="3">
        <v>10</v>
      </c>
      <c r="K41" s="3">
        <v>9</v>
      </c>
      <c r="L41" s="3">
        <v>3</v>
      </c>
      <c r="M41" s="3">
        <v>7</v>
      </c>
      <c r="N41" s="3">
        <v>737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324</v>
      </c>
      <c r="E42" s="3">
        <f>E43-E40-E41</f>
        <v>167</v>
      </c>
      <c r="F42" s="3">
        <f t="shared" ref="F42:N42" si="6">F43-F40-F41</f>
        <v>157</v>
      </c>
      <c r="G42" s="3">
        <f t="shared" si="6"/>
        <v>18</v>
      </c>
      <c r="H42" s="3">
        <f t="shared" si="6"/>
        <v>52</v>
      </c>
      <c r="I42" s="3">
        <f t="shared" si="6"/>
        <v>19</v>
      </c>
      <c r="J42" s="3">
        <f t="shared" si="6"/>
        <v>0</v>
      </c>
      <c r="K42" s="3">
        <f t="shared" si="6"/>
        <v>4</v>
      </c>
      <c r="L42" s="3">
        <f t="shared" si="6"/>
        <v>0</v>
      </c>
      <c r="M42" s="3">
        <f t="shared" si="6"/>
        <v>82</v>
      </c>
      <c r="N42" s="3">
        <f t="shared" si="6"/>
        <v>149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21782</v>
      </c>
      <c r="E43" s="3">
        <v>12316</v>
      </c>
      <c r="F43" s="3">
        <v>9466</v>
      </c>
      <c r="G43" s="3">
        <v>792</v>
      </c>
      <c r="H43" s="3">
        <v>10775</v>
      </c>
      <c r="I43" s="3">
        <v>4033</v>
      </c>
      <c r="J43" s="3">
        <v>90</v>
      </c>
      <c r="K43" s="3">
        <v>104</v>
      </c>
      <c r="L43" s="3">
        <v>17</v>
      </c>
      <c r="M43" s="3">
        <v>107</v>
      </c>
      <c r="N43" s="3">
        <v>5864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1011</v>
      </c>
      <c r="E44" s="3">
        <v>537</v>
      </c>
      <c r="F44" s="3">
        <v>474</v>
      </c>
      <c r="G44" s="3">
        <v>40</v>
      </c>
      <c r="H44" s="3">
        <v>139</v>
      </c>
      <c r="I44" s="3">
        <v>103</v>
      </c>
      <c r="J44" s="3">
        <v>2</v>
      </c>
      <c r="K44" s="3">
        <v>5</v>
      </c>
      <c r="L44" s="3">
        <v>3</v>
      </c>
      <c r="M44" s="3">
        <v>0</v>
      </c>
      <c r="N44" s="3">
        <v>719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940</v>
      </c>
      <c r="E45" s="3">
        <f>E46-E44</f>
        <v>718</v>
      </c>
      <c r="F45" s="3">
        <f t="shared" ref="F45:N45" si="7">F46-F44</f>
        <v>222</v>
      </c>
      <c r="G45" s="3">
        <f t="shared" si="7"/>
        <v>187</v>
      </c>
      <c r="H45" s="3">
        <f t="shared" si="7"/>
        <v>66</v>
      </c>
      <c r="I45" s="3">
        <f t="shared" si="7"/>
        <v>36</v>
      </c>
      <c r="J45" s="3">
        <f t="shared" si="7"/>
        <v>4</v>
      </c>
      <c r="K45" s="3">
        <f t="shared" si="7"/>
        <v>45</v>
      </c>
      <c r="L45" s="3">
        <f t="shared" si="7"/>
        <v>3</v>
      </c>
      <c r="M45" s="3">
        <f t="shared" si="7"/>
        <v>1</v>
      </c>
      <c r="N45" s="3">
        <f t="shared" si="7"/>
        <v>598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1951</v>
      </c>
      <c r="E46" s="3">
        <v>1255</v>
      </c>
      <c r="F46" s="3">
        <v>696</v>
      </c>
      <c r="G46" s="3">
        <v>227</v>
      </c>
      <c r="H46" s="3">
        <v>205</v>
      </c>
      <c r="I46" s="3">
        <v>139</v>
      </c>
      <c r="J46" s="3">
        <v>6</v>
      </c>
      <c r="K46" s="3">
        <v>50</v>
      </c>
      <c r="L46" s="3">
        <v>6</v>
      </c>
      <c r="M46" s="3">
        <v>1</v>
      </c>
      <c r="N46" s="3">
        <v>1317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1990</v>
      </c>
      <c r="E47" s="3">
        <v>938</v>
      </c>
      <c r="F47" s="3">
        <v>1052</v>
      </c>
      <c r="G47" s="3">
        <v>17</v>
      </c>
      <c r="H47" s="3">
        <v>35</v>
      </c>
      <c r="I47" s="3">
        <v>10</v>
      </c>
      <c r="J47" s="3">
        <v>0</v>
      </c>
      <c r="K47" s="3">
        <v>1</v>
      </c>
      <c r="L47" s="3">
        <v>1</v>
      </c>
      <c r="M47" s="3">
        <v>0</v>
      </c>
      <c r="N47" s="3">
        <v>1926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1251145</v>
      </c>
      <c r="E48" s="3">
        <f>E47+E46+E43+E39+E25+E18</f>
        <v>612080</v>
      </c>
      <c r="F48" s="3">
        <f t="shared" ref="F48:N48" si="8">F47+F46+F43+F39+F25+F18</f>
        <v>639065</v>
      </c>
      <c r="G48" s="3">
        <f t="shared" si="8"/>
        <v>70879</v>
      </c>
      <c r="H48" s="3">
        <f t="shared" si="8"/>
        <v>693988</v>
      </c>
      <c r="I48" s="3">
        <f t="shared" si="8"/>
        <v>71260</v>
      </c>
      <c r="J48" s="3">
        <f t="shared" si="8"/>
        <v>3741</v>
      </c>
      <c r="K48" s="3">
        <f t="shared" si="8"/>
        <v>7826</v>
      </c>
      <c r="L48" s="3">
        <f t="shared" si="8"/>
        <v>711</v>
      </c>
      <c r="M48" s="3">
        <f t="shared" si="8"/>
        <v>7500</v>
      </c>
      <c r="N48" s="3">
        <f t="shared" si="8"/>
        <v>395240</v>
      </c>
      <c r="O48" s="7" t="s">
        <v>64</v>
      </c>
    </row>
    <row r="50" spans="1:1" x14ac:dyDescent="0.3">
      <c r="A50" s="1" t="s">
        <v>66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2020-05-25T06:32:45Z</dcterms:modified>
</cp:coreProperties>
</file>