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6\"/>
    </mc:Choice>
  </mc:AlternateContent>
  <bookViews>
    <workbookView xWindow="0" yWindow="0" windowWidth="13788" windowHeight="7320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E38" i="2"/>
  <c r="D38" i="2" s="1"/>
  <c r="E24" i="2"/>
  <c r="D24" i="2" s="1"/>
  <c r="E17" i="2"/>
  <c r="D17" i="2" s="1"/>
  <c r="E15" i="2"/>
  <c r="D15" i="2" s="1"/>
  <c r="D45" i="2" l="1"/>
  <c r="D42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<sst xmlns="http://schemas.openxmlformats.org/spreadsheetml/2006/main" count="112" uniqueCount="67">
  <si>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</si>
  <si>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</si>
  <si>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</si>
  <si>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</si>
  <si>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</si>
  <si>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</si>
  <si>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</si>
  <si>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</si>
  <si>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</si>
  <si>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</si>
  <si>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</si>
  <si>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</si>
  <si>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</si>
  <si>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</si>
  <si>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</si>
  <si>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</si>
  <si>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</si>
  <si>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</si>
  <si>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</si>
  <si>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</si>
  <si>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</si>
  <si>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</si>
  <si>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</si>
  <si>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</si>
  <si>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</si>
  <si>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</si>
  <si>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</si>
  <si>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</si>
  <si>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</si>
  <si>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</si>
  <si>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</si>
  <si>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</si>
  <si>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</si>
  <si>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</si>
  <si>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</si>
  <si>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</si>
  <si>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</si>
  <si>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</si>
  <si>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</si>
  <si>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</si>
  <si>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</si>
  <si>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</si>
  <si>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</si>
  <si>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</si>
  <si>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</si>
  <si>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</si>
  <si>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</si>
  <si>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</si>
  <si>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</si>
  <si>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</si>
  <si>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</si>
  <si>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</si>
  <si>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</si>
  <si>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</si>
  <si>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</si>
  <si>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</si>
  <si>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</si>
  <si>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</si>
  <si>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</si>
  <si>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</si>
  <si>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</si>
  <si>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</si>
  <si>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</si>
  <si>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</si>
  <si>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</si>
  <si>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109年1至6月來臺旅客人次－按性別及來臺目的分
Table 1-4  Visitor Arrivals by Gender and by Purpose of Visit,
January-June, 2020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</si>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</sst>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3" fillId="0" borderId="3" xfId="0" applyFont="1" applyBorder="1" applyAlignment="1"/>
    <xf numFmtId="0" fontId="3" fillId="0" borderId="4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42" activePane="bottomLeft" state="frozen"/>
      <selection pane="bottomLeft" activeCell="P56" sqref="P56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ht="37.5" customHeight="1" x14ac:dyDescent="0.3">
      <c r="A2" s="14" t="s">
        <v>0</v>
      </c>
      <c r="B2" s="14"/>
      <c r="C2" s="14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5" t="s">
        <v>10</v>
      </c>
      <c r="B3" s="18" t="s">
        <v>61</v>
      </c>
      <c r="C3" s="19"/>
      <c r="D3" s="5">
        <f>E3+F3</f>
        <v>168250</v>
      </c>
      <c r="E3" s="3">
        <v>80177</v>
      </c>
      <c r="F3" s="3">
        <v>88073</v>
      </c>
      <c r="G3" s="3">
        <v>6667</v>
      </c>
      <c r="H3" s="3">
        <v>138675</v>
      </c>
      <c r="I3" s="3">
        <v>8272</v>
      </c>
      <c r="J3" s="3">
        <v>483</v>
      </c>
      <c r="K3" s="3">
        <v>242</v>
      </c>
      <c r="L3" s="3">
        <v>24</v>
      </c>
      <c r="M3" s="3">
        <v>585</v>
      </c>
      <c r="N3" s="3">
        <v>13302</v>
      </c>
      <c r="O3" s="7" t="s">
        <v>64</v>
      </c>
    </row>
    <row r="4" spans="1:15" ht="15" customHeight="1" x14ac:dyDescent="0.25">
      <c r="A4" s="16"/>
      <c r="B4" s="11" t="s">
        <v>11</v>
      </c>
      <c r="C4" s="12"/>
      <c r="D4" s="5">
        <f t="shared" ref="D4:D48" si="0">E4+F4</f>
        <v>99960</v>
      </c>
      <c r="E4" s="3">
        <v>33630</v>
      </c>
      <c r="F4" s="3">
        <v>66330</v>
      </c>
      <c r="G4" s="3">
        <v>865</v>
      </c>
      <c r="H4" s="3">
        <v>38554</v>
      </c>
      <c r="I4" s="3">
        <v>8493</v>
      </c>
      <c r="J4" s="3">
        <v>19</v>
      </c>
      <c r="K4" s="3">
        <v>493</v>
      </c>
      <c r="L4" s="3">
        <v>6</v>
      </c>
      <c r="M4" s="3">
        <v>6130</v>
      </c>
      <c r="N4" s="3">
        <v>45400</v>
      </c>
      <c r="O4" s="7" t="s">
        <v>64</v>
      </c>
    </row>
    <row r="5" spans="1:15" ht="15" customHeight="1" x14ac:dyDescent="0.25">
      <c r="A5" s="16"/>
      <c r="B5" s="11" t="s">
        <v>12</v>
      </c>
      <c r="C5" s="12"/>
      <c r="D5" s="5">
        <f t="shared" si="0"/>
        <v>263326</v>
      </c>
      <c r="E5" s="3">
        <v>138826</v>
      </c>
      <c r="F5" s="3">
        <v>124500</v>
      </c>
      <c r="G5" s="3">
        <v>29163</v>
      </c>
      <c r="H5" s="3">
        <v>183751</v>
      </c>
      <c r="I5" s="3">
        <v>3675</v>
      </c>
      <c r="J5" s="3">
        <v>769</v>
      </c>
      <c r="K5" s="3">
        <v>1036</v>
      </c>
      <c r="L5" s="3">
        <v>96</v>
      </c>
      <c r="M5" s="3">
        <v>49</v>
      </c>
      <c r="N5" s="3">
        <v>44787</v>
      </c>
      <c r="O5" s="7" t="s">
        <v>64</v>
      </c>
    </row>
    <row r="6" spans="1:15" ht="15" customHeight="1" x14ac:dyDescent="0.25">
      <c r="A6" s="16"/>
      <c r="B6" s="11" t="s">
        <v>13</v>
      </c>
      <c r="C6" s="12"/>
      <c r="D6" s="5">
        <f t="shared" si="0"/>
        <v>176502</v>
      </c>
      <c r="E6" s="3">
        <v>77522</v>
      </c>
      <c r="F6" s="3">
        <v>98980</v>
      </c>
      <c r="G6" s="3">
        <v>4574</v>
      </c>
      <c r="H6" s="3">
        <v>117815</v>
      </c>
      <c r="I6" s="3">
        <v>2164</v>
      </c>
      <c r="J6" s="3">
        <v>246</v>
      </c>
      <c r="K6" s="3">
        <v>841</v>
      </c>
      <c r="L6" s="3">
        <v>259</v>
      </c>
      <c r="M6" s="3">
        <v>8</v>
      </c>
      <c r="N6" s="3">
        <v>50595</v>
      </c>
      <c r="O6" s="7" t="s">
        <v>64</v>
      </c>
    </row>
    <row r="7" spans="1:15" ht="15" customHeight="1" x14ac:dyDescent="0.25">
      <c r="A7" s="16"/>
      <c r="B7" s="11" t="s">
        <v>14</v>
      </c>
      <c r="C7" s="12"/>
      <c r="D7" s="5">
        <f t="shared" si="0"/>
        <v>5762</v>
      </c>
      <c r="E7" s="3">
        <v>4628</v>
      </c>
      <c r="F7" s="3">
        <v>1134</v>
      </c>
      <c r="G7" s="3">
        <v>753</v>
      </c>
      <c r="H7" s="3">
        <v>332</v>
      </c>
      <c r="I7" s="3">
        <v>204</v>
      </c>
      <c r="J7" s="3">
        <v>47</v>
      </c>
      <c r="K7" s="3">
        <v>108</v>
      </c>
      <c r="L7" s="3">
        <v>0</v>
      </c>
      <c r="M7" s="3">
        <v>10</v>
      </c>
      <c r="N7" s="3">
        <v>4308</v>
      </c>
      <c r="O7" s="7" t="s">
        <v>64</v>
      </c>
    </row>
    <row r="8" spans="1:15" ht="15" customHeight="1" x14ac:dyDescent="0.25">
      <c r="A8" s="16"/>
      <c r="B8" s="11" t="s">
        <v>15</v>
      </c>
      <c r="C8" s="12"/>
      <c r="D8" s="5">
        <f t="shared" si="0"/>
        <v>2333</v>
      </c>
      <c r="E8" s="3">
        <v>1703</v>
      </c>
      <c r="F8" s="3">
        <v>630</v>
      </c>
      <c r="G8" s="3">
        <v>559</v>
      </c>
      <c r="H8" s="3">
        <v>800</v>
      </c>
      <c r="I8" s="3">
        <v>133</v>
      </c>
      <c r="J8" s="3">
        <v>28</v>
      </c>
      <c r="K8" s="3">
        <v>38</v>
      </c>
      <c r="L8" s="3">
        <v>2</v>
      </c>
      <c r="M8" s="3">
        <v>3</v>
      </c>
      <c r="N8" s="3">
        <v>770</v>
      </c>
      <c r="O8" s="7" t="s">
        <v>64</v>
      </c>
    </row>
    <row r="9" spans="1:15" ht="15" customHeight="1" x14ac:dyDescent="0.25">
      <c r="A9" s="16"/>
      <c r="B9" s="8" t="s">
        <v>16</v>
      </c>
      <c r="C9" s="2" t="s">
        <v>17</v>
      </c>
      <c r="D9" s="5">
        <f t="shared" si="0"/>
        <v>68414</v>
      </c>
      <c r="E9" s="3">
        <v>34019</v>
      </c>
      <c r="F9" s="3">
        <v>34395</v>
      </c>
      <c r="G9" s="3">
        <v>2278</v>
      </c>
      <c r="H9" s="3">
        <v>37966</v>
      </c>
      <c r="I9" s="3">
        <v>2950</v>
      </c>
      <c r="J9" s="3">
        <v>369</v>
      </c>
      <c r="K9" s="3">
        <v>450</v>
      </c>
      <c r="L9" s="3">
        <v>36</v>
      </c>
      <c r="M9" s="3">
        <v>140</v>
      </c>
      <c r="N9" s="3">
        <v>24225</v>
      </c>
      <c r="O9" s="7" t="s">
        <v>64</v>
      </c>
    </row>
    <row r="10" spans="1:15" ht="15" customHeight="1" x14ac:dyDescent="0.25">
      <c r="A10" s="16"/>
      <c r="B10" s="9"/>
      <c r="C10" s="2" t="s">
        <v>18</v>
      </c>
      <c r="D10" s="5">
        <f t="shared" si="0"/>
        <v>48772</v>
      </c>
      <c r="E10" s="3">
        <v>25794</v>
      </c>
      <c r="F10" s="3">
        <v>22978</v>
      </c>
      <c r="G10" s="3">
        <v>4650</v>
      </c>
      <c r="H10" s="3">
        <v>36030</v>
      </c>
      <c r="I10" s="3">
        <v>2734</v>
      </c>
      <c r="J10" s="3">
        <v>324</v>
      </c>
      <c r="K10" s="3">
        <v>91</v>
      </c>
      <c r="L10" s="3">
        <v>27</v>
      </c>
      <c r="M10" s="3">
        <v>36</v>
      </c>
      <c r="N10" s="3">
        <v>4880</v>
      </c>
      <c r="O10" s="7" t="s">
        <v>64</v>
      </c>
    </row>
    <row r="11" spans="1:15" ht="15" customHeight="1" x14ac:dyDescent="0.25">
      <c r="A11" s="16"/>
      <c r="B11" s="9"/>
      <c r="C11" s="2" t="s">
        <v>19</v>
      </c>
      <c r="D11" s="5">
        <f t="shared" si="0"/>
        <v>42404</v>
      </c>
      <c r="E11" s="3">
        <v>19236</v>
      </c>
      <c r="F11" s="3">
        <v>23168</v>
      </c>
      <c r="G11" s="3">
        <v>401</v>
      </c>
      <c r="H11" s="3">
        <v>3588</v>
      </c>
      <c r="I11" s="3">
        <v>1231</v>
      </c>
      <c r="J11" s="3">
        <v>51</v>
      </c>
      <c r="K11" s="3">
        <v>488</v>
      </c>
      <c r="L11" s="3">
        <v>7</v>
      </c>
      <c r="M11" s="3">
        <v>71</v>
      </c>
      <c r="N11" s="3">
        <v>36567</v>
      </c>
      <c r="O11" s="7" t="s">
        <v>64</v>
      </c>
    </row>
    <row r="12" spans="1:15" ht="15" customHeight="1" x14ac:dyDescent="0.25">
      <c r="A12" s="16"/>
      <c r="B12" s="9"/>
      <c r="C12" s="2" t="s">
        <v>20</v>
      </c>
      <c r="D12" s="5">
        <f t="shared" si="0"/>
        <v>70468</v>
      </c>
      <c r="E12" s="3">
        <v>29653</v>
      </c>
      <c r="F12" s="3">
        <v>40815</v>
      </c>
      <c r="G12" s="3">
        <v>883</v>
      </c>
      <c r="H12" s="3">
        <v>29491</v>
      </c>
      <c r="I12" s="3">
        <v>3931</v>
      </c>
      <c r="J12" s="3">
        <v>347</v>
      </c>
      <c r="K12" s="3">
        <v>135</v>
      </c>
      <c r="L12" s="3">
        <v>10</v>
      </c>
      <c r="M12" s="3">
        <v>118</v>
      </c>
      <c r="N12" s="3">
        <v>35553</v>
      </c>
      <c r="O12" s="7" t="s">
        <v>64</v>
      </c>
    </row>
    <row r="13" spans="1:15" ht="15" customHeight="1" x14ac:dyDescent="0.25">
      <c r="A13" s="16"/>
      <c r="B13" s="9"/>
      <c r="C13" s="2" t="s">
        <v>21</v>
      </c>
      <c r="D13" s="5">
        <f t="shared" si="0"/>
        <v>55918</v>
      </c>
      <c r="E13" s="3">
        <v>21222</v>
      </c>
      <c r="F13" s="3">
        <v>34696</v>
      </c>
      <c r="G13" s="3">
        <v>1215</v>
      </c>
      <c r="H13" s="3">
        <v>29888</v>
      </c>
      <c r="I13" s="3">
        <v>1496</v>
      </c>
      <c r="J13" s="3">
        <v>200</v>
      </c>
      <c r="K13" s="3">
        <v>278</v>
      </c>
      <c r="L13" s="3">
        <v>19</v>
      </c>
      <c r="M13" s="3">
        <v>10</v>
      </c>
      <c r="N13" s="3">
        <v>22812</v>
      </c>
      <c r="O13" s="7" t="s">
        <v>64</v>
      </c>
    </row>
    <row r="14" spans="1:15" ht="15" customHeight="1" x14ac:dyDescent="0.25">
      <c r="A14" s="16"/>
      <c r="B14" s="9"/>
      <c r="C14" s="2" t="s">
        <v>22</v>
      </c>
      <c r="D14" s="5">
        <f t="shared" si="0"/>
        <v>80235</v>
      </c>
      <c r="E14" s="3">
        <v>41353</v>
      </c>
      <c r="F14" s="3">
        <v>38882</v>
      </c>
      <c r="G14" s="3">
        <v>628</v>
      </c>
      <c r="H14" s="3">
        <v>9554</v>
      </c>
      <c r="I14" s="3">
        <v>4333</v>
      </c>
      <c r="J14" s="3">
        <v>37</v>
      </c>
      <c r="K14" s="3">
        <v>430</v>
      </c>
      <c r="L14" s="3">
        <v>10</v>
      </c>
      <c r="M14" s="3">
        <v>46</v>
      </c>
      <c r="N14" s="3">
        <v>65197</v>
      </c>
      <c r="O14" s="7" t="s">
        <v>64</v>
      </c>
    </row>
    <row r="15" spans="1:15" ht="15" customHeight="1" x14ac:dyDescent="0.25">
      <c r="A15" s="16"/>
      <c r="B15" s="9"/>
      <c r="C15" s="2" t="s">
        <v>23</v>
      </c>
      <c r="D15" s="5">
        <f t="shared" si="0"/>
        <v>3776</v>
      </c>
      <c r="E15" s="3">
        <f t="shared" ref="E15" si="1">E16-E9-E10-E11-E12-E13-E14</f>
        <v>2033</v>
      </c>
      <c r="F15" s="3">
        <f t="shared" ref="F15:N15" si="2">F16-F9-F10-F11-F12-F13-F14</f>
        <v>1743</v>
      </c>
      <c r="G15" s="3">
        <f t="shared" si="2"/>
        <v>109</v>
      </c>
      <c r="H15" s="3">
        <f t="shared" si="2"/>
        <v>1091</v>
      </c>
      <c r="I15" s="3">
        <f t="shared" si="2"/>
        <v>253</v>
      </c>
      <c r="J15" s="3">
        <f t="shared" si="2"/>
        <v>11</v>
      </c>
      <c r="K15" s="3">
        <f t="shared" si="2"/>
        <v>37</v>
      </c>
      <c r="L15" s="3">
        <f t="shared" si="2"/>
        <v>1</v>
      </c>
      <c r="M15" s="3">
        <f t="shared" si="2"/>
        <v>91</v>
      </c>
      <c r="N15" s="3">
        <f t="shared" si="2"/>
        <v>2183</v>
      </c>
      <c r="O15" s="7" t="s">
        <v>64</v>
      </c>
    </row>
    <row r="16" spans="1:15" ht="15" customHeight="1" x14ac:dyDescent="0.25">
      <c r="A16" s="16"/>
      <c r="B16" s="10"/>
      <c r="C16" s="2" t="s">
        <v>24</v>
      </c>
      <c r="D16" s="5">
        <f t="shared" si="0"/>
        <v>369987</v>
      </c>
      <c r="E16" s="3">
        <v>173310</v>
      </c>
      <c r="F16" s="3">
        <v>196677</v>
      </c>
      <c r="G16" s="3">
        <v>10164</v>
      </c>
      <c r="H16" s="3">
        <v>147608</v>
      </c>
      <c r="I16" s="3">
        <v>16928</v>
      </c>
      <c r="J16" s="3">
        <v>1339</v>
      </c>
      <c r="K16" s="3">
        <v>1909</v>
      </c>
      <c r="L16" s="3">
        <v>110</v>
      </c>
      <c r="M16" s="3">
        <v>512</v>
      </c>
      <c r="N16" s="3">
        <v>191417</v>
      </c>
      <c r="O16" s="7" t="s">
        <v>64</v>
      </c>
    </row>
    <row r="17" spans="1:15" ht="15" customHeight="1" x14ac:dyDescent="0.25">
      <c r="A17" s="16"/>
      <c r="B17" s="11" t="s">
        <v>25</v>
      </c>
      <c r="C17" s="12"/>
      <c r="D17" s="5">
        <f t="shared" si="0"/>
        <v>1628</v>
      </c>
      <c r="E17" s="3">
        <f>E18-E16-E3-E4-E5-E6-E7-E8</f>
        <v>1243</v>
      </c>
      <c r="F17" s="3">
        <f t="shared" ref="F17:N17" si="3">F18-F16-F3-F4-F5-F6-F7-F8</f>
        <v>385</v>
      </c>
      <c r="G17" s="3">
        <f t="shared" si="3"/>
        <v>203</v>
      </c>
      <c r="H17" s="3">
        <f t="shared" si="3"/>
        <v>187</v>
      </c>
      <c r="I17" s="3">
        <f t="shared" si="3"/>
        <v>122</v>
      </c>
      <c r="J17" s="3">
        <f t="shared" si="3"/>
        <v>44</v>
      </c>
      <c r="K17" s="3">
        <f t="shared" si="3"/>
        <v>56</v>
      </c>
      <c r="L17" s="3">
        <f t="shared" si="3"/>
        <v>22</v>
      </c>
      <c r="M17" s="3">
        <f t="shared" si="3"/>
        <v>12</v>
      </c>
      <c r="N17" s="3">
        <f t="shared" si="3"/>
        <v>982</v>
      </c>
      <c r="O17" s="7" t="s">
        <v>64</v>
      </c>
    </row>
    <row r="18" spans="1:15" ht="15" customHeight="1" x14ac:dyDescent="0.25">
      <c r="A18" s="17"/>
      <c r="B18" s="11" t="s">
        <v>26</v>
      </c>
      <c r="C18" s="12"/>
      <c r="D18" s="5">
        <f t="shared" si="0"/>
        <v>1087748</v>
      </c>
      <c r="E18" s="3">
        <v>511039</v>
      </c>
      <c r="F18" s="3">
        <v>576709</v>
      </c>
      <c r="G18" s="3">
        <v>52948</v>
      </c>
      <c r="H18" s="3">
        <v>627722</v>
      </c>
      <c r="I18" s="3">
        <v>39991</v>
      </c>
      <c r="J18" s="3">
        <v>2975</v>
      </c>
      <c r="K18" s="3">
        <v>4723</v>
      </c>
      <c r="L18" s="3">
        <v>519</v>
      </c>
      <c r="M18" s="3">
        <v>7309</v>
      </c>
      <c r="N18" s="3">
        <v>351561</v>
      </c>
      <c r="O18" s="7" t="s">
        <v>64</v>
      </c>
    </row>
    <row r="19" spans="1:15" ht="15" customHeight="1" x14ac:dyDescent="0.25">
      <c r="A19" s="8" t="s">
        <v>27</v>
      </c>
      <c r="B19" s="11" t="s">
        <v>28</v>
      </c>
      <c r="C19" s="12"/>
      <c r="D19" s="5">
        <f t="shared" si="0"/>
        <v>17955</v>
      </c>
      <c r="E19" s="3">
        <v>10239</v>
      </c>
      <c r="F19" s="3">
        <v>7716</v>
      </c>
      <c r="G19" s="3">
        <v>750</v>
      </c>
      <c r="H19" s="3">
        <v>8652</v>
      </c>
      <c r="I19" s="3">
        <v>3193</v>
      </c>
      <c r="J19" s="3">
        <v>55</v>
      </c>
      <c r="K19" s="3">
        <v>89</v>
      </c>
      <c r="L19" s="3">
        <v>2</v>
      </c>
      <c r="M19" s="3">
        <v>17</v>
      </c>
      <c r="N19" s="3">
        <v>5197</v>
      </c>
      <c r="O19" s="7" t="s">
        <v>64</v>
      </c>
    </row>
    <row r="20" spans="1:15" ht="15" customHeight="1" x14ac:dyDescent="0.25">
      <c r="A20" s="9"/>
      <c r="B20" s="11" t="s">
        <v>29</v>
      </c>
      <c r="C20" s="12"/>
      <c r="D20" s="5">
        <f t="shared" si="0"/>
        <v>75431</v>
      </c>
      <c r="E20" s="3">
        <v>45906</v>
      </c>
      <c r="F20" s="3">
        <v>29525</v>
      </c>
      <c r="G20" s="3">
        <v>8664</v>
      </c>
      <c r="H20" s="3">
        <v>26611</v>
      </c>
      <c r="I20" s="3">
        <v>20030</v>
      </c>
      <c r="J20" s="3">
        <v>342</v>
      </c>
      <c r="K20" s="3">
        <v>684</v>
      </c>
      <c r="L20" s="3">
        <v>38</v>
      </c>
      <c r="M20" s="3">
        <v>108</v>
      </c>
      <c r="N20" s="3">
        <v>18954</v>
      </c>
      <c r="O20" s="7" t="s">
        <v>64</v>
      </c>
    </row>
    <row r="21" spans="1:15" ht="15" customHeight="1" x14ac:dyDescent="0.25">
      <c r="A21" s="9"/>
      <c r="B21" s="11" t="s">
        <v>30</v>
      </c>
      <c r="C21" s="12"/>
      <c r="D21" s="5">
        <f t="shared" si="0"/>
        <v>496</v>
      </c>
      <c r="E21" s="3">
        <v>322</v>
      </c>
      <c r="F21" s="3">
        <v>174</v>
      </c>
      <c r="G21" s="3">
        <v>87</v>
      </c>
      <c r="H21" s="3">
        <v>104</v>
      </c>
      <c r="I21" s="3">
        <v>31</v>
      </c>
      <c r="J21" s="3">
        <v>3</v>
      </c>
      <c r="K21" s="3">
        <v>22</v>
      </c>
      <c r="L21" s="3">
        <v>0</v>
      </c>
      <c r="M21" s="3">
        <v>0</v>
      </c>
      <c r="N21" s="3">
        <v>249</v>
      </c>
      <c r="O21" s="7" t="s">
        <v>64</v>
      </c>
    </row>
    <row r="22" spans="1:15" ht="15" customHeight="1" x14ac:dyDescent="0.25">
      <c r="A22" s="9"/>
      <c r="B22" s="11" t="s">
        <v>31</v>
      </c>
      <c r="C22" s="12"/>
      <c r="D22" s="5">
        <f t="shared" si="0"/>
        <v>672</v>
      </c>
      <c r="E22" s="3">
        <v>395</v>
      </c>
      <c r="F22" s="3">
        <v>277</v>
      </c>
      <c r="G22" s="3">
        <v>74</v>
      </c>
      <c r="H22" s="3">
        <v>222</v>
      </c>
      <c r="I22" s="3">
        <v>69</v>
      </c>
      <c r="J22" s="3">
        <v>2</v>
      </c>
      <c r="K22" s="3">
        <v>15</v>
      </c>
      <c r="L22" s="3">
        <v>1</v>
      </c>
      <c r="M22" s="3">
        <v>0</v>
      </c>
      <c r="N22" s="3">
        <v>289</v>
      </c>
      <c r="O22" s="7" t="s">
        <v>64</v>
      </c>
    </row>
    <row r="23" spans="1:15" ht="15" customHeight="1" x14ac:dyDescent="0.25">
      <c r="A23" s="9"/>
      <c r="B23" s="11" t="s">
        <v>32</v>
      </c>
      <c r="C23" s="12"/>
      <c r="D23" s="5">
        <f t="shared" si="0"/>
        <v>249</v>
      </c>
      <c r="E23" s="3">
        <v>135</v>
      </c>
      <c r="F23" s="3">
        <v>114</v>
      </c>
      <c r="G23" s="3">
        <v>5</v>
      </c>
      <c r="H23" s="3">
        <v>95</v>
      </c>
      <c r="I23" s="3">
        <v>26</v>
      </c>
      <c r="J23" s="3">
        <v>1</v>
      </c>
      <c r="K23" s="3">
        <v>3</v>
      </c>
      <c r="L23" s="3">
        <v>0</v>
      </c>
      <c r="M23" s="3">
        <v>0</v>
      </c>
      <c r="N23" s="3">
        <v>119</v>
      </c>
      <c r="O23" s="7" t="s">
        <v>64</v>
      </c>
    </row>
    <row r="24" spans="1:15" ht="15" customHeight="1" x14ac:dyDescent="0.25">
      <c r="A24" s="9"/>
      <c r="B24" s="11" t="s">
        <v>33</v>
      </c>
      <c r="C24" s="12"/>
      <c r="D24" s="5">
        <f t="shared" si="0"/>
        <v>2194</v>
      </c>
      <c r="E24" s="3">
        <f>E25-E19-E20-E21-E22-E23</f>
        <v>1233</v>
      </c>
      <c r="F24" s="3">
        <f t="shared" ref="F24:N24" si="4">F25-F19-F20-F21-F22-F23</f>
        <v>961</v>
      </c>
      <c r="G24" s="3">
        <f t="shared" si="4"/>
        <v>97</v>
      </c>
      <c r="H24" s="3">
        <f t="shared" si="4"/>
        <v>429</v>
      </c>
      <c r="I24" s="3">
        <f t="shared" si="4"/>
        <v>192</v>
      </c>
      <c r="J24" s="3">
        <f t="shared" si="4"/>
        <v>16</v>
      </c>
      <c r="K24" s="3">
        <f t="shared" si="4"/>
        <v>69</v>
      </c>
      <c r="L24" s="3">
        <f t="shared" si="4"/>
        <v>2</v>
      </c>
      <c r="M24" s="3">
        <f t="shared" si="4"/>
        <v>1</v>
      </c>
      <c r="N24" s="3">
        <f t="shared" si="4"/>
        <v>1388</v>
      </c>
      <c r="O24" s="7" t="s">
        <v>64</v>
      </c>
    </row>
    <row r="25" spans="1:15" ht="15" customHeight="1" x14ac:dyDescent="0.25">
      <c r="A25" s="10"/>
      <c r="B25" s="11" t="s">
        <v>34</v>
      </c>
      <c r="C25" s="12"/>
      <c r="D25" s="5">
        <f t="shared" si="0"/>
        <v>96997</v>
      </c>
      <c r="E25" s="3">
        <v>58230</v>
      </c>
      <c r="F25" s="3">
        <v>38767</v>
      </c>
      <c r="G25" s="3">
        <v>9677</v>
      </c>
      <c r="H25" s="3">
        <v>36113</v>
      </c>
      <c r="I25" s="3">
        <v>23541</v>
      </c>
      <c r="J25" s="3">
        <v>419</v>
      </c>
      <c r="K25" s="3">
        <v>882</v>
      </c>
      <c r="L25" s="3">
        <v>43</v>
      </c>
      <c r="M25" s="3">
        <v>126</v>
      </c>
      <c r="N25" s="3">
        <v>26196</v>
      </c>
      <c r="O25" s="7" t="s">
        <v>64</v>
      </c>
    </row>
    <row r="26" spans="1:15" ht="15" customHeight="1" x14ac:dyDescent="0.25">
      <c r="A26" s="8" t="s">
        <v>35</v>
      </c>
      <c r="B26" s="11" t="s">
        <v>36</v>
      </c>
      <c r="C26" s="12"/>
      <c r="D26" s="5">
        <f t="shared" si="0"/>
        <v>1241</v>
      </c>
      <c r="E26" s="3">
        <v>944</v>
      </c>
      <c r="F26" s="3">
        <v>297</v>
      </c>
      <c r="G26" s="3">
        <v>308</v>
      </c>
      <c r="H26" s="3">
        <v>376</v>
      </c>
      <c r="I26" s="3">
        <v>77</v>
      </c>
      <c r="J26" s="3">
        <v>8</v>
      </c>
      <c r="K26" s="3">
        <v>71</v>
      </c>
      <c r="L26" s="3">
        <v>5</v>
      </c>
      <c r="M26" s="3">
        <v>0</v>
      </c>
      <c r="N26" s="3">
        <v>396</v>
      </c>
      <c r="O26" s="7" t="s">
        <v>64</v>
      </c>
    </row>
    <row r="27" spans="1:15" ht="15" customHeight="1" x14ac:dyDescent="0.25">
      <c r="A27" s="9"/>
      <c r="B27" s="11" t="s">
        <v>37</v>
      </c>
      <c r="C27" s="12"/>
      <c r="D27" s="5">
        <f t="shared" si="0"/>
        <v>8117</v>
      </c>
      <c r="E27" s="3">
        <v>5227</v>
      </c>
      <c r="F27" s="3">
        <v>2890</v>
      </c>
      <c r="G27" s="3">
        <v>777</v>
      </c>
      <c r="H27" s="3">
        <v>2862</v>
      </c>
      <c r="I27" s="3">
        <v>979</v>
      </c>
      <c r="J27" s="3">
        <v>35</v>
      </c>
      <c r="K27" s="3">
        <v>797</v>
      </c>
      <c r="L27" s="3">
        <v>31</v>
      </c>
      <c r="M27" s="3">
        <v>1</v>
      </c>
      <c r="N27" s="3">
        <v>2635</v>
      </c>
      <c r="O27" s="7" t="s">
        <v>64</v>
      </c>
    </row>
    <row r="28" spans="1:15" ht="15" customHeight="1" x14ac:dyDescent="0.25">
      <c r="A28" s="9"/>
      <c r="B28" s="11" t="s">
        <v>38</v>
      </c>
      <c r="C28" s="12"/>
      <c r="D28" s="5">
        <f t="shared" si="0"/>
        <v>8373</v>
      </c>
      <c r="E28" s="3">
        <v>5955</v>
      </c>
      <c r="F28" s="3">
        <v>2418</v>
      </c>
      <c r="G28" s="3">
        <v>1767</v>
      </c>
      <c r="H28" s="3">
        <v>3541</v>
      </c>
      <c r="I28" s="3">
        <v>766</v>
      </c>
      <c r="J28" s="3">
        <v>32</v>
      </c>
      <c r="K28" s="3">
        <v>367</v>
      </c>
      <c r="L28" s="3">
        <v>6</v>
      </c>
      <c r="M28" s="3">
        <v>2</v>
      </c>
      <c r="N28" s="3">
        <v>1892</v>
      </c>
      <c r="O28" s="7" t="s">
        <v>64</v>
      </c>
    </row>
    <row r="29" spans="1:15" ht="15" customHeight="1" x14ac:dyDescent="0.25">
      <c r="A29" s="9"/>
      <c r="B29" s="11" t="s">
        <v>39</v>
      </c>
      <c r="C29" s="12"/>
      <c r="D29" s="5">
        <f t="shared" si="0"/>
        <v>2000</v>
      </c>
      <c r="E29" s="3">
        <v>1524</v>
      </c>
      <c r="F29" s="3">
        <v>476</v>
      </c>
      <c r="G29" s="3">
        <v>421</v>
      </c>
      <c r="H29" s="3">
        <v>596</v>
      </c>
      <c r="I29" s="3">
        <v>166</v>
      </c>
      <c r="J29" s="3">
        <v>10</v>
      </c>
      <c r="K29" s="3">
        <v>83</v>
      </c>
      <c r="L29" s="3">
        <v>6</v>
      </c>
      <c r="M29" s="3">
        <v>0</v>
      </c>
      <c r="N29" s="3">
        <v>718</v>
      </c>
      <c r="O29" s="7" t="s">
        <v>64</v>
      </c>
    </row>
    <row r="30" spans="1:15" ht="15" customHeight="1" x14ac:dyDescent="0.25">
      <c r="A30" s="9"/>
      <c r="B30" s="11" t="s">
        <v>40</v>
      </c>
      <c r="C30" s="12"/>
      <c r="D30" s="5">
        <f t="shared" si="0"/>
        <v>4354</v>
      </c>
      <c r="E30" s="3">
        <v>3180</v>
      </c>
      <c r="F30" s="3">
        <v>1174</v>
      </c>
      <c r="G30" s="3">
        <v>1225</v>
      </c>
      <c r="H30" s="3">
        <v>1540</v>
      </c>
      <c r="I30" s="3">
        <v>317</v>
      </c>
      <c r="J30" s="3">
        <v>14</v>
      </c>
      <c r="K30" s="3">
        <v>136</v>
      </c>
      <c r="L30" s="3">
        <v>2</v>
      </c>
      <c r="M30" s="3">
        <v>0</v>
      </c>
      <c r="N30" s="3">
        <v>1120</v>
      </c>
      <c r="O30" s="7" t="s">
        <v>64</v>
      </c>
    </row>
    <row r="31" spans="1:15" ht="15" customHeight="1" x14ac:dyDescent="0.25">
      <c r="A31" s="9"/>
      <c r="B31" s="11" t="s">
        <v>41</v>
      </c>
      <c r="C31" s="12"/>
      <c r="D31" s="5">
        <f t="shared" si="0"/>
        <v>1368</v>
      </c>
      <c r="E31" s="3">
        <v>982</v>
      </c>
      <c r="F31" s="3">
        <v>386</v>
      </c>
      <c r="G31" s="3">
        <v>224</v>
      </c>
      <c r="H31" s="3">
        <v>590</v>
      </c>
      <c r="I31" s="3">
        <v>165</v>
      </c>
      <c r="J31" s="3">
        <v>6</v>
      </c>
      <c r="K31" s="3">
        <v>47</v>
      </c>
      <c r="L31" s="3">
        <v>2</v>
      </c>
      <c r="M31" s="3">
        <v>0</v>
      </c>
      <c r="N31" s="3">
        <v>334</v>
      </c>
      <c r="O31" s="7" t="s">
        <v>64</v>
      </c>
    </row>
    <row r="32" spans="1:15" ht="15" customHeight="1" x14ac:dyDescent="0.25">
      <c r="A32" s="9"/>
      <c r="B32" s="11" t="s">
        <v>42</v>
      </c>
      <c r="C32" s="12"/>
      <c r="D32" s="5">
        <f t="shared" si="0"/>
        <v>1798</v>
      </c>
      <c r="E32" s="3">
        <v>1248</v>
      </c>
      <c r="F32" s="3">
        <v>550</v>
      </c>
      <c r="G32" s="3">
        <v>265</v>
      </c>
      <c r="H32" s="3">
        <v>624</v>
      </c>
      <c r="I32" s="3">
        <v>186</v>
      </c>
      <c r="J32" s="3">
        <v>14</v>
      </c>
      <c r="K32" s="3">
        <v>103</v>
      </c>
      <c r="L32" s="3">
        <v>14</v>
      </c>
      <c r="M32" s="3">
        <v>4</v>
      </c>
      <c r="N32" s="3">
        <v>588</v>
      </c>
      <c r="O32" s="7" t="s">
        <v>64</v>
      </c>
    </row>
    <row r="33" spans="1:15" ht="15" customHeight="1" x14ac:dyDescent="0.25">
      <c r="A33" s="9"/>
      <c r="B33" s="11" t="s">
        <v>43</v>
      </c>
      <c r="C33" s="12"/>
      <c r="D33" s="5">
        <f t="shared" si="0"/>
        <v>10118</v>
      </c>
      <c r="E33" s="3">
        <v>6927</v>
      </c>
      <c r="F33" s="3">
        <v>3191</v>
      </c>
      <c r="G33" s="3">
        <v>1343</v>
      </c>
      <c r="H33" s="3">
        <v>3998</v>
      </c>
      <c r="I33" s="3">
        <v>1092</v>
      </c>
      <c r="J33" s="3">
        <v>63</v>
      </c>
      <c r="K33" s="3">
        <v>77</v>
      </c>
      <c r="L33" s="3">
        <v>31</v>
      </c>
      <c r="M33" s="3">
        <v>4</v>
      </c>
      <c r="N33" s="3">
        <v>3510</v>
      </c>
      <c r="O33" s="7" t="s">
        <v>64</v>
      </c>
    </row>
    <row r="34" spans="1:15" ht="15" customHeight="1" x14ac:dyDescent="0.25">
      <c r="A34" s="9"/>
      <c r="B34" s="11" t="s">
        <v>44</v>
      </c>
      <c r="C34" s="12"/>
      <c r="D34" s="5">
        <f t="shared" si="0"/>
        <v>1454</v>
      </c>
      <c r="E34" s="3">
        <v>964</v>
      </c>
      <c r="F34" s="3">
        <v>490</v>
      </c>
      <c r="G34" s="3">
        <v>284</v>
      </c>
      <c r="H34" s="3">
        <v>635</v>
      </c>
      <c r="I34" s="3">
        <v>174</v>
      </c>
      <c r="J34" s="3">
        <v>7</v>
      </c>
      <c r="K34" s="3">
        <v>51</v>
      </c>
      <c r="L34" s="3">
        <v>0</v>
      </c>
      <c r="M34" s="3">
        <v>0</v>
      </c>
      <c r="N34" s="3">
        <v>303</v>
      </c>
      <c r="O34" s="7" t="s">
        <v>64</v>
      </c>
    </row>
    <row r="35" spans="1:15" ht="15" customHeight="1" x14ac:dyDescent="0.25">
      <c r="A35" s="9"/>
      <c r="B35" s="11" t="s">
        <v>45</v>
      </c>
      <c r="C35" s="12"/>
      <c r="D35" s="5">
        <f t="shared" si="0"/>
        <v>247</v>
      </c>
      <c r="E35" s="3">
        <v>226</v>
      </c>
      <c r="F35" s="3">
        <v>21</v>
      </c>
      <c r="G35" s="3">
        <v>70</v>
      </c>
      <c r="H35" s="3">
        <v>39</v>
      </c>
      <c r="I35" s="3">
        <v>10</v>
      </c>
      <c r="J35" s="3">
        <v>5</v>
      </c>
      <c r="K35" s="3">
        <v>1</v>
      </c>
      <c r="L35" s="3">
        <v>2</v>
      </c>
      <c r="M35" s="3">
        <v>0</v>
      </c>
      <c r="N35" s="3">
        <v>120</v>
      </c>
      <c r="O35" s="7" t="s">
        <v>64</v>
      </c>
    </row>
    <row r="36" spans="1:15" ht="15" customHeight="1" x14ac:dyDescent="0.25">
      <c r="A36" s="9"/>
      <c r="B36" s="11" t="s">
        <v>46</v>
      </c>
      <c r="C36" s="12"/>
      <c r="D36" s="5">
        <f t="shared" si="0"/>
        <v>1341</v>
      </c>
      <c r="E36" s="3">
        <v>904</v>
      </c>
      <c r="F36" s="3">
        <v>437</v>
      </c>
      <c r="G36" s="3">
        <v>219</v>
      </c>
      <c r="H36" s="3">
        <v>513</v>
      </c>
      <c r="I36" s="3">
        <v>134</v>
      </c>
      <c r="J36" s="3">
        <v>5</v>
      </c>
      <c r="K36" s="3">
        <v>63</v>
      </c>
      <c r="L36" s="3">
        <v>0</v>
      </c>
      <c r="M36" s="3">
        <v>0</v>
      </c>
      <c r="N36" s="3">
        <v>407</v>
      </c>
      <c r="O36" s="7" t="s">
        <v>64</v>
      </c>
    </row>
    <row r="37" spans="1:15" ht="15" customHeight="1" x14ac:dyDescent="0.25">
      <c r="A37" s="9"/>
      <c r="B37" s="11" t="s">
        <v>62</v>
      </c>
      <c r="C37" s="12"/>
      <c r="D37" s="5">
        <f t="shared" si="0"/>
        <v>2462</v>
      </c>
      <c r="E37" s="3">
        <v>1210</v>
      </c>
      <c r="F37" s="3">
        <v>1252</v>
      </c>
      <c r="G37" s="3">
        <v>247</v>
      </c>
      <c r="H37" s="3">
        <v>862</v>
      </c>
      <c r="I37" s="3">
        <v>89</v>
      </c>
      <c r="J37" s="3">
        <v>9</v>
      </c>
      <c r="K37" s="3">
        <v>53</v>
      </c>
      <c r="L37" s="3">
        <v>4</v>
      </c>
      <c r="M37" s="3">
        <v>2</v>
      </c>
      <c r="N37" s="3">
        <v>1196</v>
      </c>
      <c r="O37" s="7" t="s">
        <v>64</v>
      </c>
    </row>
    <row r="38" spans="1:15" ht="15" customHeight="1" x14ac:dyDescent="0.25">
      <c r="A38" s="9"/>
      <c r="B38" s="11" t="s">
        <v>47</v>
      </c>
      <c r="C38" s="12"/>
      <c r="D38" s="5">
        <f t="shared" si="0"/>
        <v>8194</v>
      </c>
      <c r="E38" s="3">
        <f>E39-E26-E27-E28-E29-E30-E31-E32-E33-E34-E35-E36-E37</f>
        <v>5507</v>
      </c>
      <c r="F38" s="3">
        <f t="shared" ref="F38:N38" si="5">F39-F26-F27-F28-F29-F30-F31-F32-F33-F34-F35-F36-F37</f>
        <v>2687</v>
      </c>
      <c r="G38" s="3">
        <f t="shared" si="5"/>
        <v>1248</v>
      </c>
      <c r="H38" s="3">
        <f t="shared" si="5"/>
        <v>2985</v>
      </c>
      <c r="I38" s="3">
        <f t="shared" si="5"/>
        <v>466</v>
      </c>
      <c r="J38" s="3">
        <f t="shared" si="5"/>
        <v>46</v>
      </c>
      <c r="K38" s="3">
        <f t="shared" si="5"/>
        <v>288</v>
      </c>
      <c r="L38" s="3">
        <f t="shared" si="5"/>
        <v>24</v>
      </c>
      <c r="M38" s="3">
        <f t="shared" si="5"/>
        <v>4</v>
      </c>
      <c r="N38" s="3">
        <f t="shared" si="5"/>
        <v>3133</v>
      </c>
      <c r="O38" s="7" t="s">
        <v>64</v>
      </c>
    </row>
    <row r="39" spans="1:15" ht="15" customHeight="1" x14ac:dyDescent="0.25">
      <c r="A39" s="10"/>
      <c r="B39" s="11" t="s">
        <v>48</v>
      </c>
      <c r="C39" s="12"/>
      <c r="D39" s="5">
        <f t="shared" si="0"/>
        <v>51067</v>
      </c>
      <c r="E39" s="3">
        <v>34798</v>
      </c>
      <c r="F39" s="3">
        <v>16269</v>
      </c>
      <c r="G39" s="3">
        <v>8398</v>
      </c>
      <c r="H39" s="3">
        <v>19161</v>
      </c>
      <c r="I39" s="3">
        <v>4621</v>
      </c>
      <c r="J39" s="3">
        <v>254</v>
      </c>
      <c r="K39" s="3">
        <v>2137</v>
      </c>
      <c r="L39" s="3">
        <v>127</v>
      </c>
      <c r="M39" s="3">
        <v>17</v>
      </c>
      <c r="N39" s="3">
        <v>16352</v>
      </c>
      <c r="O39" s="7" t="s">
        <v>64</v>
      </c>
    </row>
    <row r="40" spans="1:15" ht="15" customHeight="1" x14ac:dyDescent="0.25">
      <c r="A40" s="8" t="s">
        <v>49</v>
      </c>
      <c r="B40" s="11" t="s">
        <v>50</v>
      </c>
      <c r="C40" s="12"/>
      <c r="D40" s="5">
        <f t="shared" si="0"/>
        <v>18535</v>
      </c>
      <c r="E40" s="3">
        <v>10471</v>
      </c>
      <c r="F40" s="3">
        <v>8064</v>
      </c>
      <c r="G40" s="3">
        <v>658</v>
      </c>
      <c r="H40" s="3">
        <v>9401</v>
      </c>
      <c r="I40" s="3">
        <v>3258</v>
      </c>
      <c r="J40" s="3">
        <v>80</v>
      </c>
      <c r="K40" s="3">
        <v>91</v>
      </c>
      <c r="L40" s="3">
        <v>14</v>
      </c>
      <c r="M40" s="3">
        <v>18</v>
      </c>
      <c r="N40" s="3">
        <v>5015</v>
      </c>
      <c r="O40" s="7" t="s">
        <v>64</v>
      </c>
    </row>
    <row r="41" spans="1:15" ht="15" customHeight="1" x14ac:dyDescent="0.25">
      <c r="A41" s="9"/>
      <c r="B41" s="11" t="s">
        <v>51</v>
      </c>
      <c r="C41" s="12"/>
      <c r="D41" s="5">
        <f t="shared" si="0"/>
        <v>2991</v>
      </c>
      <c r="E41" s="3">
        <v>1732</v>
      </c>
      <c r="F41" s="3">
        <v>1259</v>
      </c>
      <c r="G41" s="3">
        <v>126</v>
      </c>
      <c r="H41" s="3">
        <v>1322</v>
      </c>
      <c r="I41" s="3">
        <v>769</v>
      </c>
      <c r="J41" s="3">
        <v>10</v>
      </c>
      <c r="K41" s="3">
        <v>9</v>
      </c>
      <c r="L41" s="3">
        <v>3</v>
      </c>
      <c r="M41" s="3">
        <v>7</v>
      </c>
      <c r="N41" s="3">
        <v>745</v>
      </c>
      <c r="O41" s="7" t="s">
        <v>64</v>
      </c>
    </row>
    <row r="42" spans="1:15" ht="15" customHeight="1" x14ac:dyDescent="0.25">
      <c r="A42" s="9"/>
      <c r="B42" s="11" t="s">
        <v>52</v>
      </c>
      <c r="C42" s="12"/>
      <c r="D42" s="5">
        <f t="shared" si="0"/>
        <v>340</v>
      </c>
      <c r="E42" s="3">
        <f>E43-E40-E41</f>
        <v>179</v>
      </c>
      <c r="F42" s="3">
        <f t="shared" ref="F42:N42" si="6">F43-F40-F41</f>
        <v>161</v>
      </c>
      <c r="G42" s="3">
        <f t="shared" si="6"/>
        <v>18</v>
      </c>
      <c r="H42" s="3">
        <f t="shared" si="6"/>
        <v>52</v>
      </c>
      <c r="I42" s="3">
        <f t="shared" si="6"/>
        <v>20</v>
      </c>
      <c r="J42" s="3">
        <f t="shared" si="6"/>
        <v>0</v>
      </c>
      <c r="K42" s="3">
        <f t="shared" si="6"/>
        <v>4</v>
      </c>
      <c r="L42" s="3">
        <f t="shared" si="6"/>
        <v>0</v>
      </c>
      <c r="M42" s="3">
        <f t="shared" si="6"/>
        <v>93</v>
      </c>
      <c r="N42" s="3">
        <f t="shared" si="6"/>
        <v>153</v>
      </c>
      <c r="O42" s="7" t="s">
        <v>64</v>
      </c>
    </row>
    <row r="43" spans="1:15" ht="15" customHeight="1" x14ac:dyDescent="0.25">
      <c r="A43" s="10"/>
      <c r="B43" s="11" t="s">
        <v>53</v>
      </c>
      <c r="C43" s="12"/>
      <c r="D43" s="5">
        <f t="shared" si="0"/>
        <v>21866</v>
      </c>
      <c r="E43" s="3">
        <v>12382</v>
      </c>
      <c r="F43" s="3">
        <v>9484</v>
      </c>
      <c r="G43" s="3">
        <v>802</v>
      </c>
      <c r="H43" s="3">
        <v>10775</v>
      </c>
      <c r="I43" s="3">
        <v>4047</v>
      </c>
      <c r="J43" s="3">
        <v>90</v>
      </c>
      <c r="K43" s="3">
        <v>104</v>
      </c>
      <c r="L43" s="3">
        <v>17</v>
      </c>
      <c r="M43" s="3">
        <v>118</v>
      </c>
      <c r="N43" s="3">
        <v>5913</v>
      </c>
      <c r="O43" s="7" t="s">
        <v>64</v>
      </c>
    </row>
    <row r="44" spans="1:15" x14ac:dyDescent="0.25">
      <c r="A44" s="8" t="s">
        <v>54</v>
      </c>
      <c r="B44" s="11" t="s">
        <v>55</v>
      </c>
      <c r="C44" s="12"/>
      <c r="D44" s="5">
        <f t="shared" si="0"/>
        <v>1032</v>
      </c>
      <c r="E44" s="3">
        <v>554</v>
      </c>
      <c r="F44" s="3">
        <v>478</v>
      </c>
      <c r="G44" s="3">
        <v>40</v>
      </c>
      <c r="H44" s="3">
        <v>139</v>
      </c>
      <c r="I44" s="3">
        <v>104</v>
      </c>
      <c r="J44" s="3">
        <v>2</v>
      </c>
      <c r="K44" s="3">
        <v>5</v>
      </c>
      <c r="L44" s="3">
        <v>3</v>
      </c>
      <c r="M44" s="3">
        <v>0</v>
      </c>
      <c r="N44" s="3">
        <v>739</v>
      </c>
      <c r="O44" s="7" t="s">
        <v>64</v>
      </c>
    </row>
    <row r="45" spans="1:15" x14ac:dyDescent="0.25">
      <c r="A45" s="9"/>
      <c r="B45" s="11" t="s">
        <v>56</v>
      </c>
      <c r="C45" s="12"/>
      <c r="D45" s="5">
        <f t="shared" si="0"/>
        <v>956</v>
      </c>
      <c r="E45" s="3">
        <f>E46-E44</f>
        <v>733</v>
      </c>
      <c r="F45" s="3">
        <f t="shared" ref="F45:N45" si="7">F46-F44</f>
        <v>223</v>
      </c>
      <c r="G45" s="3">
        <f t="shared" si="7"/>
        <v>188</v>
      </c>
      <c r="H45" s="3">
        <f t="shared" si="7"/>
        <v>66</v>
      </c>
      <c r="I45" s="3">
        <f t="shared" si="7"/>
        <v>36</v>
      </c>
      <c r="J45" s="3">
        <f t="shared" si="7"/>
        <v>4</v>
      </c>
      <c r="K45" s="3">
        <f t="shared" si="7"/>
        <v>45</v>
      </c>
      <c r="L45" s="3">
        <f t="shared" si="7"/>
        <v>3</v>
      </c>
      <c r="M45" s="3">
        <f t="shared" si="7"/>
        <v>1</v>
      </c>
      <c r="N45" s="3">
        <f t="shared" si="7"/>
        <v>613</v>
      </c>
      <c r="O45" s="7" t="s">
        <v>64</v>
      </c>
    </row>
    <row r="46" spans="1:15" x14ac:dyDescent="0.25">
      <c r="A46" s="10"/>
      <c r="B46" s="11" t="s">
        <v>57</v>
      </c>
      <c r="C46" s="12"/>
      <c r="D46" s="5">
        <f t="shared" si="0"/>
        <v>1988</v>
      </c>
      <c r="E46" s="3">
        <v>1287</v>
      </c>
      <c r="F46" s="3">
        <v>701</v>
      </c>
      <c r="G46" s="3">
        <v>228</v>
      </c>
      <c r="H46" s="3">
        <v>205</v>
      </c>
      <c r="I46" s="3">
        <v>140</v>
      </c>
      <c r="J46" s="3">
        <v>6</v>
      </c>
      <c r="K46" s="3">
        <v>50</v>
      </c>
      <c r="L46" s="3">
        <v>6</v>
      </c>
      <c r="M46" s="3">
        <v>1</v>
      </c>
      <c r="N46" s="3">
        <v>1352</v>
      </c>
      <c r="O46" s="7" t="s">
        <v>64</v>
      </c>
    </row>
    <row r="47" spans="1:15" ht="15" customHeight="1" x14ac:dyDescent="0.25">
      <c r="A47" s="2"/>
      <c r="B47" s="11" t="s">
        <v>58</v>
      </c>
      <c r="C47" s="12"/>
      <c r="D47" s="5">
        <f t="shared" si="0"/>
        <v>2220</v>
      </c>
      <c r="E47" s="3">
        <v>1158</v>
      </c>
      <c r="F47" s="3">
        <v>1062</v>
      </c>
      <c r="G47" s="3">
        <v>17</v>
      </c>
      <c r="H47" s="3">
        <v>35</v>
      </c>
      <c r="I47" s="3">
        <v>10</v>
      </c>
      <c r="J47" s="3">
        <v>0</v>
      </c>
      <c r="K47" s="3">
        <v>1</v>
      </c>
      <c r="L47" s="3">
        <v>1</v>
      </c>
      <c r="M47" s="3">
        <v>0</v>
      </c>
      <c r="N47" s="3">
        <v>2156</v>
      </c>
      <c r="O47" s="7" t="s">
        <v>64</v>
      </c>
    </row>
    <row r="48" spans="1:15" ht="15" customHeight="1" x14ac:dyDescent="0.25">
      <c r="A48" s="2"/>
      <c r="B48" s="11" t="s">
        <v>59</v>
      </c>
      <c r="C48" s="12"/>
      <c r="D48" s="5">
        <f t="shared" si="0"/>
        <v>1261886</v>
      </c>
      <c r="E48" s="3">
        <f>E47+E46+E43+E39+E25+E18</f>
        <v>618894</v>
      </c>
      <c r="F48" s="3">
        <f t="shared" ref="F48:N48" si="8">F47+F46+F43+F39+F25+F18</f>
        <v>642992</v>
      </c>
      <c r="G48" s="3">
        <f t="shared" si="8"/>
        <v>72070</v>
      </c>
      <c r="H48" s="3">
        <f t="shared" si="8"/>
        <v>694011</v>
      </c>
      <c r="I48" s="3">
        <f t="shared" si="8"/>
        <v>72350</v>
      </c>
      <c r="J48" s="3">
        <f t="shared" si="8"/>
        <v>3744</v>
      </c>
      <c r="K48" s="3">
        <f t="shared" si="8"/>
        <v>7897</v>
      </c>
      <c r="L48" s="3">
        <f t="shared" si="8"/>
        <v>713</v>
      </c>
      <c r="M48" s="3">
        <f t="shared" si="8"/>
        <v>7571</v>
      </c>
      <c r="N48" s="3">
        <f t="shared" si="8"/>
        <v>403530</v>
      </c>
      <c r="O48" s="7" t="s">
        <v>64</v>
      </c>
    </row>
    <row r="50" spans="1:14" x14ac:dyDescent="0.3">
      <c r="A50" s="20" t="s">
        <v>66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</sheetData>
  <mergeCells count="47">
    <mergeCell ref="A50:N52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2018-08-28T08:31:25Z</cp:lastPrinted>
  <dcterms:created xsi:type="dcterms:W3CDTF">2018-08-16T06:57:31Z</dcterms:created>
  <dcterms:modified xsi:type="dcterms:W3CDTF">2020-07-27T01:34:32Z</dcterms:modified>
</cp:coreProperties>
</file>