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7\"/>
    </mc:Choice>
  </mc:AlternateContent>
  <bookViews>
    <workbookView xWindow="0" yWindow="0" windowWidth="13668" windowHeight="577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E38" i="2"/>
  <c r="D38" i="2" s="1"/>
  <c r="E24" i="2"/>
  <c r="D24" i="2" s="1"/>
  <c r="E17" i="2"/>
  <c r="D17" i="2" s="1"/>
  <c r="E15" i="2"/>
  <c r="D15" i="2" s="1"/>
  <c r="D42" i="2" l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<sst xmlns="http://schemas.openxmlformats.org/spreadsheetml/2006/main" count="112" uniqueCount="67">
  <si>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</si>
  <si>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</si>
  <si>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</si>
  <si>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</si>
  <si>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</si>
  <si>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</si>
  <si>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</si>
  <si>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</si>
  <si>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</si>
  <si>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</si>
  <si>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</si>
  <si>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</si>
  <si>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</si>
  <si>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</si>
  <si>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</si>
  <si>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</si>
  <si>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</si>
  <si>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</si>
  <si>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</si>
  <si>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</si>
  <si>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</si>
  <si>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</si>
  <si>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</si>
  <si>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</si>
  <si>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</si>
  <si>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</si>
  <si>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</si>
  <si>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</si>
  <si>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</si>
  <si>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</si>
  <si>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</si>
  <si>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</si>
  <si>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</si>
  <si>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</si>
  <si>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</si>
  <si>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</si>
  <si>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</si>
  <si>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</si>
  <si>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</si>
  <si>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</si>
  <si>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</si>
  <si>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</si>
  <si>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</si>
  <si>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</si>
  <si>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</si>
  <si>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</si>
  <si>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</si>
  <si>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</si>
  <si>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</si>
  <si>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</si>
  <si>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</si>
  <si>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</si>
  <si>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</si>
  <si>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</si>
  <si>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</si>
  <si>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</si>
  <si>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</si>
  <si>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</si>
  <si>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</si>
  <si>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</si>
  <si>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</si>
  <si>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</si>
  <si>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</si>
  <si>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</si>
  <si>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</si>
  <si>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109年1至7月來臺旅客人次－按性別及來臺目的分
Table 1-4  Visitor Arrivals by Gender and by Purpose of Visit,
January-July,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</si>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</sst>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pane ySplit="2" topLeftCell="A45" activePane="bottomLeft" state="frozen"/>
      <selection pane="bottomLeft" activeCell="F56" sqref="F56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170068</v>
      </c>
      <c r="E3" s="3">
        <v>81145</v>
      </c>
      <c r="F3" s="3">
        <v>88923</v>
      </c>
      <c r="G3" s="3">
        <v>6694</v>
      </c>
      <c r="H3" s="3">
        <v>138675</v>
      </c>
      <c r="I3" s="3">
        <v>8307</v>
      </c>
      <c r="J3" s="3">
        <v>484</v>
      </c>
      <c r="K3" s="3">
        <v>264</v>
      </c>
      <c r="L3" s="3">
        <v>24</v>
      </c>
      <c r="M3" s="3">
        <v>589</v>
      </c>
      <c r="N3" s="3">
        <v>15031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100868</v>
      </c>
      <c r="E4" s="3">
        <v>33789</v>
      </c>
      <c r="F4" s="3">
        <v>67079</v>
      </c>
      <c r="G4" s="3">
        <v>867</v>
      </c>
      <c r="H4" s="3">
        <v>38554</v>
      </c>
      <c r="I4" s="3">
        <v>8497</v>
      </c>
      <c r="J4" s="3">
        <v>19</v>
      </c>
      <c r="K4" s="3">
        <v>496</v>
      </c>
      <c r="L4" s="3">
        <v>6</v>
      </c>
      <c r="M4" s="3">
        <v>6151</v>
      </c>
      <c r="N4" s="3">
        <v>46278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264041</v>
      </c>
      <c r="E5" s="3">
        <v>139372</v>
      </c>
      <c r="F5" s="3">
        <v>124669</v>
      </c>
      <c r="G5" s="3">
        <v>29486</v>
      </c>
      <c r="H5" s="3">
        <v>183752</v>
      </c>
      <c r="I5" s="3">
        <v>3757</v>
      </c>
      <c r="J5" s="3">
        <v>771</v>
      </c>
      <c r="K5" s="3">
        <v>1041</v>
      </c>
      <c r="L5" s="3">
        <v>96</v>
      </c>
      <c r="M5" s="3">
        <v>49</v>
      </c>
      <c r="N5" s="3">
        <v>45089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176835</v>
      </c>
      <c r="E6" s="3">
        <v>77748</v>
      </c>
      <c r="F6" s="3">
        <v>99087</v>
      </c>
      <c r="G6" s="3">
        <v>4704</v>
      </c>
      <c r="H6" s="3">
        <v>117816</v>
      </c>
      <c r="I6" s="3">
        <v>2207</v>
      </c>
      <c r="J6" s="3">
        <v>246</v>
      </c>
      <c r="K6" s="3">
        <v>847</v>
      </c>
      <c r="L6" s="3">
        <v>259</v>
      </c>
      <c r="M6" s="3">
        <v>8</v>
      </c>
      <c r="N6" s="3">
        <v>50748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5830</v>
      </c>
      <c r="E7" s="3">
        <v>4675</v>
      </c>
      <c r="F7" s="3">
        <v>1155</v>
      </c>
      <c r="G7" s="3">
        <v>763</v>
      </c>
      <c r="H7" s="3">
        <v>332</v>
      </c>
      <c r="I7" s="3">
        <v>206</v>
      </c>
      <c r="J7" s="3">
        <v>47</v>
      </c>
      <c r="K7" s="3">
        <v>113</v>
      </c>
      <c r="L7" s="3">
        <v>0</v>
      </c>
      <c r="M7" s="3">
        <v>10</v>
      </c>
      <c r="N7" s="3">
        <v>4359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2377</v>
      </c>
      <c r="E8" s="3">
        <v>1739</v>
      </c>
      <c r="F8" s="3">
        <v>638</v>
      </c>
      <c r="G8" s="3">
        <v>572</v>
      </c>
      <c r="H8" s="3">
        <v>800</v>
      </c>
      <c r="I8" s="3">
        <v>144</v>
      </c>
      <c r="J8" s="3">
        <v>28</v>
      </c>
      <c r="K8" s="3">
        <v>42</v>
      </c>
      <c r="L8" s="3">
        <v>2</v>
      </c>
      <c r="M8" s="3">
        <v>3</v>
      </c>
      <c r="N8" s="3">
        <v>786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68767</v>
      </c>
      <c r="E9" s="3">
        <v>34284</v>
      </c>
      <c r="F9" s="3">
        <v>34483</v>
      </c>
      <c r="G9" s="3">
        <v>2375</v>
      </c>
      <c r="H9" s="3">
        <v>37966</v>
      </c>
      <c r="I9" s="3">
        <v>2968</v>
      </c>
      <c r="J9" s="3">
        <v>370</v>
      </c>
      <c r="K9" s="3">
        <v>459</v>
      </c>
      <c r="L9" s="3">
        <v>36</v>
      </c>
      <c r="M9" s="3">
        <v>144</v>
      </c>
      <c r="N9" s="3">
        <v>24449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48888</v>
      </c>
      <c r="E10" s="3">
        <v>25871</v>
      </c>
      <c r="F10" s="3">
        <v>23017</v>
      </c>
      <c r="G10" s="3">
        <v>4687</v>
      </c>
      <c r="H10" s="3">
        <v>36030</v>
      </c>
      <c r="I10" s="3">
        <v>2758</v>
      </c>
      <c r="J10" s="3">
        <v>324</v>
      </c>
      <c r="K10" s="3">
        <v>94</v>
      </c>
      <c r="L10" s="3">
        <v>28</v>
      </c>
      <c r="M10" s="3">
        <v>37</v>
      </c>
      <c r="N10" s="3">
        <v>4930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43183</v>
      </c>
      <c r="E11" s="3">
        <v>19894</v>
      </c>
      <c r="F11" s="3">
        <v>23289</v>
      </c>
      <c r="G11" s="3">
        <v>412</v>
      </c>
      <c r="H11" s="3">
        <v>3589</v>
      </c>
      <c r="I11" s="3">
        <v>1293</v>
      </c>
      <c r="J11" s="3">
        <v>51</v>
      </c>
      <c r="K11" s="3">
        <v>499</v>
      </c>
      <c r="L11" s="3">
        <v>7</v>
      </c>
      <c r="M11" s="3">
        <v>83</v>
      </c>
      <c r="N11" s="3">
        <v>37249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71076</v>
      </c>
      <c r="E12" s="3">
        <v>30140</v>
      </c>
      <c r="F12" s="3">
        <v>40936</v>
      </c>
      <c r="G12" s="3">
        <v>919</v>
      </c>
      <c r="H12" s="3">
        <v>29491</v>
      </c>
      <c r="I12" s="3">
        <v>3953</v>
      </c>
      <c r="J12" s="3">
        <v>347</v>
      </c>
      <c r="K12" s="3">
        <v>137</v>
      </c>
      <c r="L12" s="3">
        <v>10</v>
      </c>
      <c r="M12" s="3">
        <v>120</v>
      </c>
      <c r="N12" s="3">
        <v>36099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56241</v>
      </c>
      <c r="E13" s="3">
        <v>21480</v>
      </c>
      <c r="F13" s="3">
        <v>34761</v>
      </c>
      <c r="G13" s="3">
        <v>1224</v>
      </c>
      <c r="H13" s="3">
        <v>29888</v>
      </c>
      <c r="I13" s="3">
        <v>1518</v>
      </c>
      <c r="J13" s="3">
        <v>201</v>
      </c>
      <c r="K13" s="3">
        <v>278</v>
      </c>
      <c r="L13" s="3">
        <v>19</v>
      </c>
      <c r="M13" s="3">
        <v>13</v>
      </c>
      <c r="N13" s="3">
        <v>23100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83353</v>
      </c>
      <c r="E14" s="3">
        <v>42991</v>
      </c>
      <c r="F14" s="3">
        <v>40362</v>
      </c>
      <c r="G14" s="3">
        <v>642</v>
      </c>
      <c r="H14" s="3">
        <v>9562</v>
      </c>
      <c r="I14" s="3">
        <v>4543</v>
      </c>
      <c r="J14" s="3">
        <v>37</v>
      </c>
      <c r="K14" s="3">
        <v>435</v>
      </c>
      <c r="L14" s="3">
        <v>10</v>
      </c>
      <c r="M14" s="3">
        <v>53</v>
      </c>
      <c r="N14" s="3">
        <v>68071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3865</v>
      </c>
      <c r="E15" s="3">
        <f t="shared" ref="E15" si="1">E16-E9-E10-E11-E12-E13-E14</f>
        <v>2104</v>
      </c>
      <c r="F15" s="3">
        <f t="shared" ref="F15:N15" si="2">F16-F9-F10-F11-F12-F13-F14</f>
        <v>1761</v>
      </c>
      <c r="G15" s="3">
        <f t="shared" si="2"/>
        <v>122</v>
      </c>
      <c r="H15" s="3">
        <f t="shared" si="2"/>
        <v>1091</v>
      </c>
      <c r="I15" s="3">
        <f t="shared" si="2"/>
        <v>256</v>
      </c>
      <c r="J15" s="3">
        <f t="shared" si="2"/>
        <v>11</v>
      </c>
      <c r="K15" s="3">
        <f t="shared" si="2"/>
        <v>38</v>
      </c>
      <c r="L15" s="3">
        <f t="shared" si="2"/>
        <v>1</v>
      </c>
      <c r="M15" s="3">
        <f t="shared" si="2"/>
        <v>92</v>
      </c>
      <c r="N15" s="3">
        <f t="shared" si="2"/>
        <v>2254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375373</v>
      </c>
      <c r="E16" s="3">
        <v>176764</v>
      </c>
      <c r="F16" s="3">
        <v>198609</v>
      </c>
      <c r="G16" s="3">
        <v>10381</v>
      </c>
      <c r="H16" s="3">
        <v>147617</v>
      </c>
      <c r="I16" s="3">
        <v>17289</v>
      </c>
      <c r="J16" s="3">
        <v>1341</v>
      </c>
      <c r="K16" s="3">
        <v>1940</v>
      </c>
      <c r="L16" s="3">
        <v>111</v>
      </c>
      <c r="M16" s="3">
        <v>542</v>
      </c>
      <c r="N16" s="3">
        <v>196152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1657</v>
      </c>
      <c r="E17" s="3">
        <f>E18-E16-E3-E4-E5-E6-E7-E8</f>
        <v>1260</v>
      </c>
      <c r="F17" s="3">
        <f t="shared" ref="F17:N17" si="3">F18-F16-F3-F4-F5-F6-F7-F8</f>
        <v>397</v>
      </c>
      <c r="G17" s="3">
        <f t="shared" si="3"/>
        <v>205</v>
      </c>
      <c r="H17" s="3">
        <f t="shared" si="3"/>
        <v>187</v>
      </c>
      <c r="I17" s="3">
        <f t="shared" si="3"/>
        <v>128</v>
      </c>
      <c r="J17" s="3">
        <f t="shared" si="3"/>
        <v>45</v>
      </c>
      <c r="K17" s="3">
        <f t="shared" si="3"/>
        <v>61</v>
      </c>
      <c r="L17" s="3">
        <f t="shared" si="3"/>
        <v>22</v>
      </c>
      <c r="M17" s="3">
        <f t="shared" si="3"/>
        <v>13</v>
      </c>
      <c r="N17" s="3">
        <f t="shared" si="3"/>
        <v>996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1097049</v>
      </c>
      <c r="E18" s="3">
        <v>516492</v>
      </c>
      <c r="F18" s="3">
        <v>580557</v>
      </c>
      <c r="G18" s="3">
        <v>53672</v>
      </c>
      <c r="H18" s="3">
        <v>627733</v>
      </c>
      <c r="I18" s="3">
        <v>40535</v>
      </c>
      <c r="J18" s="3">
        <v>2981</v>
      </c>
      <c r="K18" s="3">
        <v>4804</v>
      </c>
      <c r="L18" s="3">
        <v>520</v>
      </c>
      <c r="M18" s="3">
        <v>7365</v>
      </c>
      <c r="N18" s="3">
        <v>359439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18074</v>
      </c>
      <c r="E19" s="3">
        <v>10309</v>
      </c>
      <c r="F19" s="3">
        <v>7765</v>
      </c>
      <c r="G19" s="3">
        <v>765</v>
      </c>
      <c r="H19" s="3">
        <v>8653</v>
      </c>
      <c r="I19" s="3">
        <v>3231</v>
      </c>
      <c r="J19" s="3">
        <v>55</v>
      </c>
      <c r="K19" s="3">
        <v>89</v>
      </c>
      <c r="L19" s="3">
        <v>2</v>
      </c>
      <c r="M19" s="3">
        <v>17</v>
      </c>
      <c r="N19" s="3">
        <v>5262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76501</v>
      </c>
      <c r="E20" s="3">
        <v>46542</v>
      </c>
      <c r="F20" s="3">
        <v>29959</v>
      </c>
      <c r="G20" s="3">
        <v>8777</v>
      </c>
      <c r="H20" s="3">
        <v>26614</v>
      </c>
      <c r="I20" s="3">
        <v>20290</v>
      </c>
      <c r="J20" s="3">
        <v>343</v>
      </c>
      <c r="K20" s="3">
        <v>699</v>
      </c>
      <c r="L20" s="3">
        <v>38</v>
      </c>
      <c r="M20" s="3">
        <v>108</v>
      </c>
      <c r="N20" s="3">
        <v>19632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508</v>
      </c>
      <c r="E21" s="3">
        <v>330</v>
      </c>
      <c r="F21" s="3">
        <v>178</v>
      </c>
      <c r="G21" s="3">
        <v>87</v>
      </c>
      <c r="H21" s="3">
        <v>104</v>
      </c>
      <c r="I21" s="3">
        <v>36</v>
      </c>
      <c r="J21" s="3">
        <v>3</v>
      </c>
      <c r="K21" s="3">
        <v>23</v>
      </c>
      <c r="L21" s="3">
        <v>0</v>
      </c>
      <c r="M21" s="3">
        <v>0</v>
      </c>
      <c r="N21" s="3">
        <v>255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692</v>
      </c>
      <c r="E22" s="3">
        <v>406</v>
      </c>
      <c r="F22" s="3">
        <v>286</v>
      </c>
      <c r="G22" s="3">
        <v>77</v>
      </c>
      <c r="H22" s="3">
        <v>226</v>
      </c>
      <c r="I22" s="3">
        <v>72</v>
      </c>
      <c r="J22" s="3">
        <v>2</v>
      </c>
      <c r="K22" s="3">
        <v>16</v>
      </c>
      <c r="L22" s="3">
        <v>1</v>
      </c>
      <c r="M22" s="3">
        <v>0</v>
      </c>
      <c r="N22" s="3">
        <v>298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250</v>
      </c>
      <c r="E23" s="3">
        <v>136</v>
      </c>
      <c r="F23" s="3">
        <v>114</v>
      </c>
      <c r="G23" s="3">
        <v>5</v>
      </c>
      <c r="H23" s="3">
        <v>95</v>
      </c>
      <c r="I23" s="3">
        <v>27</v>
      </c>
      <c r="J23" s="3">
        <v>1</v>
      </c>
      <c r="K23" s="3">
        <v>3</v>
      </c>
      <c r="L23" s="3">
        <v>0</v>
      </c>
      <c r="M23" s="3">
        <v>0</v>
      </c>
      <c r="N23" s="3">
        <v>119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2213</v>
      </c>
      <c r="E24" s="3">
        <f>E25-E19-E20-E21-E22-E23</f>
        <v>1245</v>
      </c>
      <c r="F24" s="3">
        <f t="shared" ref="F24:N24" si="4">F25-F19-F20-F21-F22-F23</f>
        <v>968</v>
      </c>
      <c r="G24" s="3">
        <f t="shared" si="4"/>
        <v>97</v>
      </c>
      <c r="H24" s="3">
        <f t="shared" si="4"/>
        <v>429</v>
      </c>
      <c r="I24" s="3">
        <f t="shared" si="4"/>
        <v>196</v>
      </c>
      <c r="J24" s="3">
        <f t="shared" si="4"/>
        <v>16</v>
      </c>
      <c r="K24" s="3">
        <f t="shared" si="4"/>
        <v>69</v>
      </c>
      <c r="L24" s="3">
        <f t="shared" si="4"/>
        <v>2</v>
      </c>
      <c r="M24" s="3">
        <f t="shared" si="4"/>
        <v>1</v>
      </c>
      <c r="N24" s="3">
        <f t="shared" si="4"/>
        <v>1403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98238</v>
      </c>
      <c r="E25" s="3">
        <v>58968</v>
      </c>
      <c r="F25" s="3">
        <v>39270</v>
      </c>
      <c r="G25" s="3">
        <v>9808</v>
      </c>
      <c r="H25" s="3">
        <v>36121</v>
      </c>
      <c r="I25" s="3">
        <v>23852</v>
      </c>
      <c r="J25" s="3">
        <v>420</v>
      </c>
      <c r="K25" s="3">
        <v>899</v>
      </c>
      <c r="L25" s="3">
        <v>43</v>
      </c>
      <c r="M25" s="3">
        <v>126</v>
      </c>
      <c r="N25" s="3">
        <v>26969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1303</v>
      </c>
      <c r="E26" s="3">
        <v>990</v>
      </c>
      <c r="F26" s="3">
        <v>313</v>
      </c>
      <c r="G26" s="3">
        <v>330</v>
      </c>
      <c r="H26" s="3">
        <v>377</v>
      </c>
      <c r="I26" s="3">
        <v>79</v>
      </c>
      <c r="J26" s="3">
        <v>8</v>
      </c>
      <c r="K26" s="3">
        <v>71</v>
      </c>
      <c r="L26" s="3">
        <v>5</v>
      </c>
      <c r="M26" s="3">
        <v>0</v>
      </c>
      <c r="N26" s="3">
        <v>433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8212</v>
      </c>
      <c r="E27" s="3">
        <v>5298</v>
      </c>
      <c r="F27" s="3">
        <v>2914</v>
      </c>
      <c r="G27" s="3">
        <v>787</v>
      </c>
      <c r="H27" s="3">
        <v>2862</v>
      </c>
      <c r="I27" s="3">
        <v>1017</v>
      </c>
      <c r="J27" s="3">
        <v>35</v>
      </c>
      <c r="K27" s="3">
        <v>797</v>
      </c>
      <c r="L27" s="3">
        <v>31</v>
      </c>
      <c r="M27" s="3">
        <v>1</v>
      </c>
      <c r="N27" s="3">
        <v>2682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8495</v>
      </c>
      <c r="E28" s="3">
        <v>6048</v>
      </c>
      <c r="F28" s="3">
        <v>2447</v>
      </c>
      <c r="G28" s="3">
        <v>1808</v>
      </c>
      <c r="H28" s="3">
        <v>3542</v>
      </c>
      <c r="I28" s="3">
        <v>783</v>
      </c>
      <c r="J28" s="3">
        <v>32</v>
      </c>
      <c r="K28" s="3">
        <v>368</v>
      </c>
      <c r="L28" s="3">
        <v>6</v>
      </c>
      <c r="M28" s="3">
        <v>2</v>
      </c>
      <c r="N28" s="3">
        <v>1954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2032</v>
      </c>
      <c r="E29" s="3">
        <v>1552</v>
      </c>
      <c r="F29" s="3">
        <v>480</v>
      </c>
      <c r="G29" s="3">
        <v>429</v>
      </c>
      <c r="H29" s="3">
        <v>596</v>
      </c>
      <c r="I29" s="3">
        <v>173</v>
      </c>
      <c r="J29" s="3">
        <v>10</v>
      </c>
      <c r="K29" s="3">
        <v>83</v>
      </c>
      <c r="L29" s="3">
        <v>6</v>
      </c>
      <c r="M29" s="3">
        <v>0</v>
      </c>
      <c r="N29" s="3">
        <v>735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4496</v>
      </c>
      <c r="E30" s="3">
        <v>3305</v>
      </c>
      <c r="F30" s="3">
        <v>1191</v>
      </c>
      <c r="G30" s="3">
        <v>1290</v>
      </c>
      <c r="H30" s="3">
        <v>1540</v>
      </c>
      <c r="I30" s="3">
        <v>331</v>
      </c>
      <c r="J30" s="3">
        <v>14</v>
      </c>
      <c r="K30" s="3">
        <v>136</v>
      </c>
      <c r="L30" s="3">
        <v>2</v>
      </c>
      <c r="M30" s="3">
        <v>0</v>
      </c>
      <c r="N30" s="3">
        <v>1183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1382</v>
      </c>
      <c r="E31" s="3">
        <v>991</v>
      </c>
      <c r="F31" s="3">
        <v>391</v>
      </c>
      <c r="G31" s="3">
        <v>225</v>
      </c>
      <c r="H31" s="3">
        <v>590</v>
      </c>
      <c r="I31" s="3">
        <v>167</v>
      </c>
      <c r="J31" s="3">
        <v>6</v>
      </c>
      <c r="K31" s="3">
        <v>47</v>
      </c>
      <c r="L31" s="3">
        <v>2</v>
      </c>
      <c r="M31" s="3">
        <v>0</v>
      </c>
      <c r="N31" s="3">
        <v>345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1847</v>
      </c>
      <c r="E32" s="3">
        <v>1280</v>
      </c>
      <c r="F32" s="3">
        <v>567</v>
      </c>
      <c r="G32" s="3">
        <v>282</v>
      </c>
      <c r="H32" s="3">
        <v>624</v>
      </c>
      <c r="I32" s="3">
        <v>197</v>
      </c>
      <c r="J32" s="3">
        <v>14</v>
      </c>
      <c r="K32" s="3">
        <v>105</v>
      </c>
      <c r="L32" s="3">
        <v>14</v>
      </c>
      <c r="M32" s="3">
        <v>4</v>
      </c>
      <c r="N32" s="3">
        <v>607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10377</v>
      </c>
      <c r="E33" s="3">
        <v>7146</v>
      </c>
      <c r="F33" s="3">
        <v>3231</v>
      </c>
      <c r="G33" s="3">
        <v>1421</v>
      </c>
      <c r="H33" s="3">
        <v>3998</v>
      </c>
      <c r="I33" s="3">
        <v>1121</v>
      </c>
      <c r="J33" s="3">
        <v>63</v>
      </c>
      <c r="K33" s="3">
        <v>77</v>
      </c>
      <c r="L33" s="3">
        <v>31</v>
      </c>
      <c r="M33" s="3">
        <v>5</v>
      </c>
      <c r="N33" s="3">
        <v>3661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1469</v>
      </c>
      <c r="E34" s="3">
        <v>975</v>
      </c>
      <c r="F34" s="3">
        <v>494</v>
      </c>
      <c r="G34" s="3">
        <v>288</v>
      </c>
      <c r="H34" s="3">
        <v>635</v>
      </c>
      <c r="I34" s="3">
        <v>176</v>
      </c>
      <c r="J34" s="3">
        <v>7</v>
      </c>
      <c r="K34" s="3">
        <v>51</v>
      </c>
      <c r="L34" s="3">
        <v>0</v>
      </c>
      <c r="M34" s="3">
        <v>0</v>
      </c>
      <c r="N34" s="3">
        <v>312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248</v>
      </c>
      <c r="E35" s="3">
        <v>227</v>
      </c>
      <c r="F35" s="3">
        <v>21</v>
      </c>
      <c r="G35" s="3">
        <v>70</v>
      </c>
      <c r="H35" s="3">
        <v>39</v>
      </c>
      <c r="I35" s="3">
        <v>10</v>
      </c>
      <c r="J35" s="3">
        <v>5</v>
      </c>
      <c r="K35" s="3">
        <v>1</v>
      </c>
      <c r="L35" s="3">
        <v>2</v>
      </c>
      <c r="M35" s="3">
        <v>0</v>
      </c>
      <c r="N35" s="3">
        <v>121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1365</v>
      </c>
      <c r="E36" s="3">
        <v>926</v>
      </c>
      <c r="F36" s="3">
        <v>439</v>
      </c>
      <c r="G36" s="3">
        <v>225</v>
      </c>
      <c r="H36" s="3">
        <v>513</v>
      </c>
      <c r="I36" s="3">
        <v>135</v>
      </c>
      <c r="J36" s="3">
        <v>5</v>
      </c>
      <c r="K36" s="3">
        <v>63</v>
      </c>
      <c r="L36" s="3">
        <v>0</v>
      </c>
      <c r="M36" s="3">
        <v>0</v>
      </c>
      <c r="N36" s="3">
        <v>424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2478</v>
      </c>
      <c r="E37" s="3">
        <v>1221</v>
      </c>
      <c r="F37" s="3">
        <v>1257</v>
      </c>
      <c r="G37" s="3">
        <v>251</v>
      </c>
      <c r="H37" s="3">
        <v>862</v>
      </c>
      <c r="I37" s="3">
        <v>90</v>
      </c>
      <c r="J37" s="3">
        <v>9</v>
      </c>
      <c r="K37" s="3">
        <v>53</v>
      </c>
      <c r="L37" s="3">
        <v>4</v>
      </c>
      <c r="M37" s="3">
        <v>2</v>
      </c>
      <c r="N37" s="3">
        <v>1207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8419</v>
      </c>
      <c r="E38" s="3">
        <f>E39-E26-E27-E28-E29-E30-E31-E32-E33-E34-E35-E36-E37</f>
        <v>5689</v>
      </c>
      <c r="F38" s="3">
        <f t="shared" ref="F38:N38" si="5">F39-F26-F27-F28-F29-F30-F31-F32-F33-F34-F35-F36-F37</f>
        <v>2730</v>
      </c>
      <c r="G38" s="3">
        <f t="shared" si="5"/>
        <v>1337</v>
      </c>
      <c r="H38" s="3">
        <f t="shared" si="5"/>
        <v>2985</v>
      </c>
      <c r="I38" s="3">
        <f t="shared" si="5"/>
        <v>483</v>
      </c>
      <c r="J38" s="3">
        <f t="shared" si="5"/>
        <v>46</v>
      </c>
      <c r="K38" s="3">
        <f t="shared" si="5"/>
        <v>288</v>
      </c>
      <c r="L38" s="3">
        <f t="shared" si="5"/>
        <v>24</v>
      </c>
      <c r="M38" s="3">
        <f t="shared" si="5"/>
        <v>4</v>
      </c>
      <c r="N38" s="3">
        <f t="shared" si="5"/>
        <v>3252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52123</v>
      </c>
      <c r="E39" s="3">
        <v>35648</v>
      </c>
      <c r="F39" s="3">
        <v>16475</v>
      </c>
      <c r="G39" s="3">
        <v>8743</v>
      </c>
      <c r="H39" s="3">
        <v>19163</v>
      </c>
      <c r="I39" s="3">
        <v>4762</v>
      </c>
      <c r="J39" s="3">
        <v>254</v>
      </c>
      <c r="K39" s="3">
        <v>2140</v>
      </c>
      <c r="L39" s="3">
        <v>127</v>
      </c>
      <c r="M39" s="3">
        <v>18</v>
      </c>
      <c r="N39" s="3">
        <v>16916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18587</v>
      </c>
      <c r="E40" s="3">
        <v>10503</v>
      </c>
      <c r="F40" s="3">
        <v>8084</v>
      </c>
      <c r="G40" s="3">
        <v>668</v>
      </c>
      <c r="H40" s="3">
        <v>9401</v>
      </c>
      <c r="I40" s="3">
        <v>3271</v>
      </c>
      <c r="J40" s="3">
        <v>80</v>
      </c>
      <c r="K40" s="3">
        <v>92</v>
      </c>
      <c r="L40" s="3">
        <v>14</v>
      </c>
      <c r="M40" s="3">
        <v>18</v>
      </c>
      <c r="N40" s="3">
        <v>5043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3009</v>
      </c>
      <c r="E41" s="3">
        <v>1744</v>
      </c>
      <c r="F41" s="3">
        <v>1265</v>
      </c>
      <c r="G41" s="3">
        <v>130</v>
      </c>
      <c r="H41" s="3">
        <v>1322</v>
      </c>
      <c r="I41" s="3">
        <v>771</v>
      </c>
      <c r="J41" s="3">
        <v>10</v>
      </c>
      <c r="K41" s="3">
        <v>9</v>
      </c>
      <c r="L41" s="3">
        <v>3</v>
      </c>
      <c r="M41" s="3">
        <v>7</v>
      </c>
      <c r="N41" s="3">
        <v>757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356</v>
      </c>
      <c r="E42" s="3">
        <f>E43-E40-E41</f>
        <v>185</v>
      </c>
      <c r="F42" s="3">
        <f t="shared" ref="F42:N42" si="6">F43-F40-F41</f>
        <v>171</v>
      </c>
      <c r="G42" s="3">
        <f t="shared" si="6"/>
        <v>18</v>
      </c>
      <c r="H42" s="3">
        <f t="shared" si="6"/>
        <v>52</v>
      </c>
      <c r="I42" s="3">
        <f t="shared" si="6"/>
        <v>20</v>
      </c>
      <c r="J42" s="3">
        <f t="shared" si="6"/>
        <v>0</v>
      </c>
      <c r="K42" s="3">
        <f t="shared" si="6"/>
        <v>4</v>
      </c>
      <c r="L42" s="3">
        <f t="shared" si="6"/>
        <v>0</v>
      </c>
      <c r="M42" s="3">
        <f t="shared" si="6"/>
        <v>105</v>
      </c>
      <c r="N42" s="3">
        <f t="shared" si="6"/>
        <v>157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21952</v>
      </c>
      <c r="E43" s="3">
        <v>12432</v>
      </c>
      <c r="F43" s="3">
        <v>9520</v>
      </c>
      <c r="G43" s="3">
        <v>816</v>
      </c>
      <c r="H43" s="3">
        <v>10775</v>
      </c>
      <c r="I43" s="3">
        <v>4062</v>
      </c>
      <c r="J43" s="3">
        <v>90</v>
      </c>
      <c r="K43" s="3">
        <v>105</v>
      </c>
      <c r="L43" s="3">
        <v>17</v>
      </c>
      <c r="M43" s="3">
        <v>130</v>
      </c>
      <c r="N43" s="3">
        <v>5957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1047</v>
      </c>
      <c r="E44" s="3">
        <v>565</v>
      </c>
      <c r="F44" s="3">
        <v>482</v>
      </c>
      <c r="G44" s="3">
        <v>42</v>
      </c>
      <c r="H44" s="3">
        <v>139</v>
      </c>
      <c r="I44" s="3">
        <v>104</v>
      </c>
      <c r="J44" s="3">
        <v>2</v>
      </c>
      <c r="K44" s="3">
        <v>5</v>
      </c>
      <c r="L44" s="3">
        <v>3</v>
      </c>
      <c r="M44" s="3">
        <v>0</v>
      </c>
      <c r="N44" s="3">
        <v>752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976</v>
      </c>
      <c r="E45" s="3">
        <f>E46-E44</f>
        <v>751</v>
      </c>
      <c r="F45" s="3">
        <f t="shared" ref="F45:N45" si="7">F46-F44</f>
        <v>225</v>
      </c>
      <c r="G45" s="3">
        <f t="shared" si="7"/>
        <v>188</v>
      </c>
      <c r="H45" s="3">
        <f t="shared" si="7"/>
        <v>66</v>
      </c>
      <c r="I45" s="3">
        <f t="shared" si="7"/>
        <v>36</v>
      </c>
      <c r="J45" s="3">
        <f t="shared" si="7"/>
        <v>4</v>
      </c>
      <c r="K45" s="3">
        <f t="shared" si="7"/>
        <v>46</v>
      </c>
      <c r="L45" s="3">
        <f t="shared" si="7"/>
        <v>3</v>
      </c>
      <c r="M45" s="3">
        <f t="shared" si="7"/>
        <v>1</v>
      </c>
      <c r="N45" s="3">
        <f t="shared" si="7"/>
        <v>632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2023</v>
      </c>
      <c r="E46" s="3">
        <v>1316</v>
      </c>
      <c r="F46" s="3">
        <v>707</v>
      </c>
      <c r="G46" s="3">
        <v>230</v>
      </c>
      <c r="H46" s="3">
        <v>205</v>
      </c>
      <c r="I46" s="3">
        <v>140</v>
      </c>
      <c r="J46" s="3">
        <v>6</v>
      </c>
      <c r="K46" s="3">
        <v>51</v>
      </c>
      <c r="L46" s="3">
        <v>6</v>
      </c>
      <c r="M46" s="3">
        <v>1</v>
      </c>
      <c r="N46" s="3">
        <v>1384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2249</v>
      </c>
      <c r="E47" s="3">
        <v>1176</v>
      </c>
      <c r="F47" s="3">
        <v>1073</v>
      </c>
      <c r="G47" s="3">
        <v>17</v>
      </c>
      <c r="H47" s="3">
        <v>35</v>
      </c>
      <c r="I47" s="3">
        <v>10</v>
      </c>
      <c r="J47" s="3">
        <v>0</v>
      </c>
      <c r="K47" s="3">
        <v>1</v>
      </c>
      <c r="L47" s="3">
        <v>1</v>
      </c>
      <c r="M47" s="3">
        <v>0</v>
      </c>
      <c r="N47" s="3">
        <v>2185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1273634</v>
      </c>
      <c r="E48" s="3">
        <f>E47+E46+E43+E39+E25+E18</f>
        <v>626032</v>
      </c>
      <c r="F48" s="3">
        <f t="shared" ref="F48:N48" si="8">F47+F46+F43+F39+F25+F18</f>
        <v>647602</v>
      </c>
      <c r="G48" s="3">
        <f t="shared" si="8"/>
        <v>73286</v>
      </c>
      <c r="H48" s="3">
        <f t="shared" si="8"/>
        <v>694032</v>
      </c>
      <c r="I48" s="3">
        <f t="shared" si="8"/>
        <v>73361</v>
      </c>
      <c r="J48" s="3">
        <f t="shared" si="8"/>
        <v>3751</v>
      </c>
      <c r="K48" s="3">
        <f t="shared" si="8"/>
        <v>8000</v>
      </c>
      <c r="L48" s="3">
        <f t="shared" si="8"/>
        <v>714</v>
      </c>
      <c r="M48" s="3">
        <f t="shared" si="8"/>
        <v>7640</v>
      </c>
      <c r="N48" s="3">
        <f t="shared" si="8"/>
        <v>412850</v>
      </c>
      <c r="O48" s="7" t="s">
        <v>64</v>
      </c>
    </row>
    <row r="50" spans="1:1" x14ac:dyDescent="0.3">
      <c r="A50" s="1" t="s">
        <v>66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2020-08-25T01:21:20Z</dcterms:modified>
</cp:coreProperties>
</file>