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D38" i="2" s="1"/>
  <c r="E24" i="2"/>
  <c r="E17" i="2"/>
  <c r="D17" i="2" s="1"/>
  <c r="E15" i="2"/>
  <c r="D15" i="2" s="1"/>
  <c r="D48" i="2" l="1"/>
  <c r="D45" i="2"/>
  <c r="D24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<sst xmlns="http://schemas.openxmlformats.org/spreadsheetml/2006/main" count="112" uniqueCount="67">
  <si>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</si>
  <si>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</si>
  <si>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</si>
  <si>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</si>
  <si>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</si>
  <si>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</si>
  <si>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</si>
  <si>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</si>
  <si>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</si>
  <si>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</si>
  <si>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</si>
  <si>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</si>
  <si>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</si>
  <si>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</si>
  <si>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</si>
  <si>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</si>
  <si>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</si>
  <si>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</si>
  <si>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</si>
  <si>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</si>
  <si>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</si>
  <si>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</si>
  <si>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</si>
  <si>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</si>
  <si>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</si>
  <si>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</si>
  <si>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</si>
  <si>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</si>
  <si>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</si>
  <si>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</si>
  <si>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</si>
  <si>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</si>
  <si>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</si>
  <si>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</si>
  <si>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</si>
  <si>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</si>
  <si>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</si>
  <si>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</si>
  <si>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</si>
  <si>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</si>
  <si>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</si>
  <si>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</si>
  <si>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</si>
  <si>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</si>
  <si>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</si>
  <si>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</si>
  <si>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</si>
  <si>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</si>
  <si>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</si>
  <si>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</si>
  <si>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</si>
  <si>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</si>
  <si>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</si>
  <si>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</si>
  <si>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</si>
  <si>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</si>
  <si>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</si>
  <si>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</si>
  <si>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</si>
  <si>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</si>
  <si>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</si>
  <si>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</si>
  <si>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</si>
  <si>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</si>
  <si>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</si>
  <si>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109年1至8月來臺旅客人次－按性別及來臺目的分
Table 1-4  Visitor Arrivals by Gender and by Purpose of Visit,
January-August,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</si>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</sst>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C54" sqref="C54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172789</v>
      </c>
      <c r="E3" s="3">
        <v>82543</v>
      </c>
      <c r="F3" s="3">
        <v>90246</v>
      </c>
      <c r="G3" s="3">
        <v>6723</v>
      </c>
      <c r="H3" s="3">
        <v>138675</v>
      </c>
      <c r="I3" s="3">
        <v>8326</v>
      </c>
      <c r="J3" s="3">
        <v>484</v>
      </c>
      <c r="K3" s="3">
        <v>1337</v>
      </c>
      <c r="L3" s="3">
        <v>24</v>
      </c>
      <c r="M3" s="3">
        <v>594</v>
      </c>
      <c r="N3" s="3">
        <v>16626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102261</v>
      </c>
      <c r="E4" s="3">
        <v>34242</v>
      </c>
      <c r="F4" s="3">
        <v>68019</v>
      </c>
      <c r="G4" s="3">
        <v>878</v>
      </c>
      <c r="H4" s="3">
        <v>38554</v>
      </c>
      <c r="I4" s="3">
        <v>8500</v>
      </c>
      <c r="J4" s="3">
        <v>19</v>
      </c>
      <c r="K4" s="3">
        <v>1058</v>
      </c>
      <c r="L4" s="3">
        <v>6</v>
      </c>
      <c r="M4" s="3">
        <v>6176</v>
      </c>
      <c r="N4" s="3">
        <v>47070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265399</v>
      </c>
      <c r="E5" s="3">
        <v>140266</v>
      </c>
      <c r="F5" s="3">
        <v>125133</v>
      </c>
      <c r="G5" s="3">
        <v>29944</v>
      </c>
      <c r="H5" s="3">
        <v>183754</v>
      </c>
      <c r="I5" s="3">
        <v>3857</v>
      </c>
      <c r="J5" s="3">
        <v>771</v>
      </c>
      <c r="K5" s="3">
        <v>1227</v>
      </c>
      <c r="L5" s="3">
        <v>99</v>
      </c>
      <c r="M5" s="3">
        <v>50</v>
      </c>
      <c r="N5" s="3">
        <v>45697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177435</v>
      </c>
      <c r="E6" s="3">
        <v>78091</v>
      </c>
      <c r="F6" s="3">
        <v>99344</v>
      </c>
      <c r="G6" s="3">
        <v>4855</v>
      </c>
      <c r="H6" s="3">
        <v>117823</v>
      </c>
      <c r="I6" s="3">
        <v>2241</v>
      </c>
      <c r="J6" s="3">
        <v>246</v>
      </c>
      <c r="K6" s="3">
        <v>950</v>
      </c>
      <c r="L6" s="3">
        <v>259</v>
      </c>
      <c r="M6" s="3">
        <v>8</v>
      </c>
      <c r="N6" s="3">
        <v>51053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5909</v>
      </c>
      <c r="E7" s="3">
        <v>4733</v>
      </c>
      <c r="F7" s="3">
        <v>1176</v>
      </c>
      <c r="G7" s="3">
        <v>775</v>
      </c>
      <c r="H7" s="3">
        <v>333</v>
      </c>
      <c r="I7" s="3">
        <v>213</v>
      </c>
      <c r="J7" s="3">
        <v>47</v>
      </c>
      <c r="K7" s="3">
        <v>116</v>
      </c>
      <c r="L7" s="3">
        <v>0</v>
      </c>
      <c r="M7" s="3">
        <v>10</v>
      </c>
      <c r="N7" s="3">
        <v>4415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2434</v>
      </c>
      <c r="E8" s="3">
        <v>1779</v>
      </c>
      <c r="F8" s="3">
        <v>655</v>
      </c>
      <c r="G8" s="3">
        <v>585</v>
      </c>
      <c r="H8" s="3">
        <v>800</v>
      </c>
      <c r="I8" s="3">
        <v>150</v>
      </c>
      <c r="J8" s="3">
        <v>28</v>
      </c>
      <c r="K8" s="3">
        <v>42</v>
      </c>
      <c r="L8" s="3">
        <v>2</v>
      </c>
      <c r="M8" s="3">
        <v>3</v>
      </c>
      <c r="N8" s="3">
        <v>824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70627</v>
      </c>
      <c r="E9" s="3">
        <v>35294</v>
      </c>
      <c r="F9" s="3">
        <v>35333</v>
      </c>
      <c r="G9" s="3">
        <v>2472</v>
      </c>
      <c r="H9" s="3">
        <v>37974</v>
      </c>
      <c r="I9" s="3">
        <v>2998</v>
      </c>
      <c r="J9" s="3">
        <v>373</v>
      </c>
      <c r="K9" s="3">
        <v>857</v>
      </c>
      <c r="L9" s="3">
        <v>36</v>
      </c>
      <c r="M9" s="3">
        <v>146</v>
      </c>
      <c r="N9" s="3">
        <v>25771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49064</v>
      </c>
      <c r="E10" s="3">
        <v>25983</v>
      </c>
      <c r="F10" s="3">
        <v>23081</v>
      </c>
      <c r="G10" s="3">
        <v>4737</v>
      </c>
      <c r="H10" s="3">
        <v>36030</v>
      </c>
      <c r="I10" s="3">
        <v>2783</v>
      </c>
      <c r="J10" s="3">
        <v>324</v>
      </c>
      <c r="K10" s="3">
        <v>107</v>
      </c>
      <c r="L10" s="3">
        <v>28</v>
      </c>
      <c r="M10" s="3">
        <v>37</v>
      </c>
      <c r="N10" s="3">
        <v>5018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43705</v>
      </c>
      <c r="E11" s="3">
        <v>20261</v>
      </c>
      <c r="F11" s="3">
        <v>23444</v>
      </c>
      <c r="G11" s="3">
        <v>426</v>
      </c>
      <c r="H11" s="3">
        <v>3593</v>
      </c>
      <c r="I11" s="3">
        <v>1371</v>
      </c>
      <c r="J11" s="3">
        <v>51</v>
      </c>
      <c r="K11" s="3">
        <v>545</v>
      </c>
      <c r="L11" s="3">
        <v>7</v>
      </c>
      <c r="M11" s="3">
        <v>92</v>
      </c>
      <c r="N11" s="3">
        <v>37620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71372</v>
      </c>
      <c r="E12" s="3">
        <v>30365</v>
      </c>
      <c r="F12" s="3">
        <v>41007</v>
      </c>
      <c r="G12" s="3">
        <v>947</v>
      </c>
      <c r="H12" s="3">
        <v>29491</v>
      </c>
      <c r="I12" s="3">
        <v>3970</v>
      </c>
      <c r="J12" s="3">
        <v>347</v>
      </c>
      <c r="K12" s="3">
        <v>137</v>
      </c>
      <c r="L12" s="3">
        <v>10</v>
      </c>
      <c r="M12" s="3">
        <v>120</v>
      </c>
      <c r="N12" s="3">
        <v>36350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57345</v>
      </c>
      <c r="E13" s="3">
        <v>22334</v>
      </c>
      <c r="F13" s="3">
        <v>35011</v>
      </c>
      <c r="G13" s="3">
        <v>1239</v>
      </c>
      <c r="H13" s="3">
        <v>29889</v>
      </c>
      <c r="I13" s="3">
        <v>1543</v>
      </c>
      <c r="J13" s="3">
        <v>201</v>
      </c>
      <c r="K13" s="3">
        <v>391</v>
      </c>
      <c r="L13" s="3">
        <v>19</v>
      </c>
      <c r="M13" s="3">
        <v>14</v>
      </c>
      <c r="N13" s="3">
        <v>24049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88112</v>
      </c>
      <c r="E14" s="3">
        <v>45509</v>
      </c>
      <c r="F14" s="3">
        <v>42603</v>
      </c>
      <c r="G14" s="3">
        <v>650</v>
      </c>
      <c r="H14" s="3">
        <v>9570</v>
      </c>
      <c r="I14" s="3">
        <v>4738</v>
      </c>
      <c r="J14" s="3">
        <v>37</v>
      </c>
      <c r="K14" s="3">
        <v>530</v>
      </c>
      <c r="L14" s="3">
        <v>10</v>
      </c>
      <c r="M14" s="3">
        <v>53</v>
      </c>
      <c r="N14" s="3">
        <v>72524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4149</v>
      </c>
      <c r="E15" s="3">
        <f t="shared" ref="E15" si="1">E16-E9-E10-E11-E12-E13-E14</f>
        <v>2339</v>
      </c>
      <c r="F15" s="3">
        <f t="shared" ref="F15:N15" si="2">F16-F9-F10-F11-F12-F13-F14</f>
        <v>1810</v>
      </c>
      <c r="G15" s="3">
        <f t="shared" si="2"/>
        <v>140</v>
      </c>
      <c r="H15" s="3">
        <f t="shared" si="2"/>
        <v>1091</v>
      </c>
      <c r="I15" s="3">
        <f t="shared" si="2"/>
        <v>257</v>
      </c>
      <c r="J15" s="3">
        <f t="shared" si="2"/>
        <v>11</v>
      </c>
      <c r="K15" s="3">
        <f t="shared" si="2"/>
        <v>63</v>
      </c>
      <c r="L15" s="3">
        <f t="shared" si="2"/>
        <v>1</v>
      </c>
      <c r="M15" s="3">
        <f t="shared" si="2"/>
        <v>95</v>
      </c>
      <c r="N15" s="3">
        <f t="shared" si="2"/>
        <v>2491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384374</v>
      </c>
      <c r="E16" s="3">
        <v>182085</v>
      </c>
      <c r="F16" s="3">
        <v>202289</v>
      </c>
      <c r="G16" s="3">
        <v>10611</v>
      </c>
      <c r="H16" s="3">
        <v>147638</v>
      </c>
      <c r="I16" s="3">
        <v>17660</v>
      </c>
      <c r="J16" s="3">
        <v>1344</v>
      </c>
      <c r="K16" s="3">
        <v>2630</v>
      </c>
      <c r="L16" s="3">
        <v>111</v>
      </c>
      <c r="M16" s="3">
        <v>557</v>
      </c>
      <c r="N16" s="3">
        <v>203823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1714</v>
      </c>
      <c r="E17" s="3">
        <f>E18-E16-E3-E4-E5-E6-E7-E8</f>
        <v>1289</v>
      </c>
      <c r="F17" s="3">
        <f t="shared" ref="F17:N17" si="3">F18-F16-F3-F4-F5-F6-F7-F8</f>
        <v>425</v>
      </c>
      <c r="G17" s="3">
        <f t="shared" si="3"/>
        <v>211</v>
      </c>
      <c r="H17" s="3">
        <f t="shared" si="3"/>
        <v>187</v>
      </c>
      <c r="I17" s="3">
        <f t="shared" si="3"/>
        <v>132</v>
      </c>
      <c r="J17" s="3">
        <f t="shared" si="3"/>
        <v>45</v>
      </c>
      <c r="K17" s="3">
        <f t="shared" si="3"/>
        <v>72</v>
      </c>
      <c r="L17" s="3">
        <f t="shared" si="3"/>
        <v>22</v>
      </c>
      <c r="M17" s="3">
        <f t="shared" si="3"/>
        <v>13</v>
      </c>
      <c r="N17" s="3">
        <f t="shared" si="3"/>
        <v>1032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1112315</v>
      </c>
      <c r="E18" s="3">
        <v>525028</v>
      </c>
      <c r="F18" s="3">
        <v>587287</v>
      </c>
      <c r="G18" s="3">
        <v>54582</v>
      </c>
      <c r="H18" s="3">
        <v>627764</v>
      </c>
      <c r="I18" s="3">
        <v>41079</v>
      </c>
      <c r="J18" s="3">
        <v>2984</v>
      </c>
      <c r="K18" s="3">
        <v>7432</v>
      </c>
      <c r="L18" s="3">
        <v>523</v>
      </c>
      <c r="M18" s="3">
        <v>7411</v>
      </c>
      <c r="N18" s="3">
        <v>370540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18211</v>
      </c>
      <c r="E19" s="3">
        <v>10398</v>
      </c>
      <c r="F19" s="3">
        <v>7813</v>
      </c>
      <c r="G19" s="3">
        <v>778</v>
      </c>
      <c r="H19" s="3">
        <v>8653</v>
      </c>
      <c r="I19" s="3">
        <v>3279</v>
      </c>
      <c r="J19" s="3">
        <v>55</v>
      </c>
      <c r="K19" s="3">
        <v>89</v>
      </c>
      <c r="L19" s="3">
        <v>2</v>
      </c>
      <c r="M19" s="3">
        <v>17</v>
      </c>
      <c r="N19" s="3">
        <v>5338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77685</v>
      </c>
      <c r="E20" s="3">
        <v>47336</v>
      </c>
      <c r="F20" s="3">
        <v>30349</v>
      </c>
      <c r="G20" s="3">
        <v>8896</v>
      </c>
      <c r="H20" s="3">
        <v>26621</v>
      </c>
      <c r="I20" s="3">
        <v>20632</v>
      </c>
      <c r="J20" s="3">
        <v>345</v>
      </c>
      <c r="K20" s="3">
        <v>709</v>
      </c>
      <c r="L20" s="3">
        <v>39</v>
      </c>
      <c r="M20" s="3">
        <v>109</v>
      </c>
      <c r="N20" s="3">
        <v>20334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523</v>
      </c>
      <c r="E21" s="3">
        <v>339</v>
      </c>
      <c r="F21" s="3">
        <v>184</v>
      </c>
      <c r="G21" s="3">
        <v>92</v>
      </c>
      <c r="H21" s="3">
        <v>104</v>
      </c>
      <c r="I21" s="3">
        <v>39</v>
      </c>
      <c r="J21" s="3">
        <v>3</v>
      </c>
      <c r="K21" s="3">
        <v>23</v>
      </c>
      <c r="L21" s="3">
        <v>0</v>
      </c>
      <c r="M21" s="3">
        <v>0</v>
      </c>
      <c r="N21" s="3">
        <v>262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718</v>
      </c>
      <c r="E22" s="3">
        <v>423</v>
      </c>
      <c r="F22" s="3">
        <v>295</v>
      </c>
      <c r="G22" s="3">
        <v>82</v>
      </c>
      <c r="H22" s="3">
        <v>226</v>
      </c>
      <c r="I22" s="3">
        <v>78</v>
      </c>
      <c r="J22" s="3">
        <v>2</v>
      </c>
      <c r="K22" s="3">
        <v>16</v>
      </c>
      <c r="L22" s="3">
        <v>1</v>
      </c>
      <c r="M22" s="3">
        <v>0</v>
      </c>
      <c r="N22" s="3">
        <v>313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252</v>
      </c>
      <c r="E23" s="3">
        <v>137</v>
      </c>
      <c r="F23" s="3">
        <v>115</v>
      </c>
      <c r="G23" s="3">
        <v>5</v>
      </c>
      <c r="H23" s="3">
        <v>95</v>
      </c>
      <c r="I23" s="3">
        <v>28</v>
      </c>
      <c r="J23" s="3">
        <v>1</v>
      </c>
      <c r="K23" s="3">
        <v>3</v>
      </c>
      <c r="L23" s="3">
        <v>0</v>
      </c>
      <c r="M23" s="3">
        <v>0</v>
      </c>
      <c r="N23" s="3">
        <v>120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2245</v>
      </c>
      <c r="E24" s="3">
        <f>E25-E19-E20-E21-E22-E23</f>
        <v>1266</v>
      </c>
      <c r="F24" s="3">
        <f t="shared" ref="F24:N24" si="4">F25-F19-F20-F21-F22-F23</f>
        <v>979</v>
      </c>
      <c r="G24" s="3">
        <f t="shared" si="4"/>
        <v>100</v>
      </c>
      <c r="H24" s="3">
        <f t="shared" si="4"/>
        <v>429</v>
      </c>
      <c r="I24" s="3">
        <f t="shared" si="4"/>
        <v>197</v>
      </c>
      <c r="J24" s="3">
        <f t="shared" si="4"/>
        <v>16</v>
      </c>
      <c r="K24" s="3">
        <f t="shared" si="4"/>
        <v>70</v>
      </c>
      <c r="L24" s="3">
        <f t="shared" si="4"/>
        <v>2</v>
      </c>
      <c r="M24" s="3">
        <f t="shared" si="4"/>
        <v>1</v>
      </c>
      <c r="N24" s="3">
        <f t="shared" si="4"/>
        <v>1430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99634</v>
      </c>
      <c r="E25" s="3">
        <v>59899</v>
      </c>
      <c r="F25" s="3">
        <v>39735</v>
      </c>
      <c r="G25" s="3">
        <v>9953</v>
      </c>
      <c r="H25" s="3">
        <v>36128</v>
      </c>
      <c r="I25" s="3">
        <v>24253</v>
      </c>
      <c r="J25" s="3">
        <v>422</v>
      </c>
      <c r="K25" s="3">
        <v>910</v>
      </c>
      <c r="L25" s="3">
        <v>44</v>
      </c>
      <c r="M25" s="3">
        <v>127</v>
      </c>
      <c r="N25" s="3">
        <v>27797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1361</v>
      </c>
      <c r="E26" s="3">
        <v>1045</v>
      </c>
      <c r="F26" s="3">
        <v>316</v>
      </c>
      <c r="G26" s="3">
        <v>347</v>
      </c>
      <c r="H26" s="3">
        <v>378</v>
      </c>
      <c r="I26" s="3">
        <v>82</v>
      </c>
      <c r="J26" s="3">
        <v>8</v>
      </c>
      <c r="K26" s="3">
        <v>71</v>
      </c>
      <c r="L26" s="3">
        <v>5</v>
      </c>
      <c r="M26" s="3">
        <v>0</v>
      </c>
      <c r="N26" s="3">
        <v>470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8380</v>
      </c>
      <c r="E27" s="3">
        <v>5416</v>
      </c>
      <c r="F27" s="3">
        <v>2964</v>
      </c>
      <c r="G27" s="3">
        <v>811</v>
      </c>
      <c r="H27" s="3">
        <v>2865</v>
      </c>
      <c r="I27" s="3">
        <v>1034</v>
      </c>
      <c r="J27" s="3">
        <v>35</v>
      </c>
      <c r="K27" s="3">
        <v>805</v>
      </c>
      <c r="L27" s="3">
        <v>31</v>
      </c>
      <c r="M27" s="3">
        <v>2</v>
      </c>
      <c r="N27" s="3">
        <v>2797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8667</v>
      </c>
      <c r="E28" s="3">
        <v>6182</v>
      </c>
      <c r="F28" s="3">
        <v>2485</v>
      </c>
      <c r="G28" s="3">
        <v>1863</v>
      </c>
      <c r="H28" s="3">
        <v>3543</v>
      </c>
      <c r="I28" s="3">
        <v>804</v>
      </c>
      <c r="J28" s="3">
        <v>32</v>
      </c>
      <c r="K28" s="3">
        <v>370</v>
      </c>
      <c r="L28" s="3">
        <v>6</v>
      </c>
      <c r="M28" s="3">
        <v>2</v>
      </c>
      <c r="N28" s="3">
        <v>2047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2079</v>
      </c>
      <c r="E29" s="3">
        <v>1592</v>
      </c>
      <c r="F29" s="3">
        <v>487</v>
      </c>
      <c r="G29" s="3">
        <v>440</v>
      </c>
      <c r="H29" s="3">
        <v>596</v>
      </c>
      <c r="I29" s="3">
        <v>174</v>
      </c>
      <c r="J29" s="3">
        <v>10</v>
      </c>
      <c r="K29" s="3">
        <v>83</v>
      </c>
      <c r="L29" s="3">
        <v>6</v>
      </c>
      <c r="M29" s="3">
        <v>0</v>
      </c>
      <c r="N29" s="3">
        <v>770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4681</v>
      </c>
      <c r="E30" s="3">
        <v>3472</v>
      </c>
      <c r="F30" s="3">
        <v>1209</v>
      </c>
      <c r="G30" s="3">
        <v>1363</v>
      </c>
      <c r="H30" s="3">
        <v>1541</v>
      </c>
      <c r="I30" s="3">
        <v>339</v>
      </c>
      <c r="J30" s="3">
        <v>14</v>
      </c>
      <c r="K30" s="3">
        <v>138</v>
      </c>
      <c r="L30" s="3">
        <v>2</v>
      </c>
      <c r="M30" s="3">
        <v>0</v>
      </c>
      <c r="N30" s="3">
        <v>1284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1400</v>
      </c>
      <c r="E31" s="3">
        <v>1006</v>
      </c>
      <c r="F31" s="3">
        <v>394</v>
      </c>
      <c r="G31" s="3">
        <v>228</v>
      </c>
      <c r="H31" s="3">
        <v>590</v>
      </c>
      <c r="I31" s="3">
        <v>168</v>
      </c>
      <c r="J31" s="3">
        <v>6</v>
      </c>
      <c r="K31" s="3">
        <v>47</v>
      </c>
      <c r="L31" s="3">
        <v>2</v>
      </c>
      <c r="M31" s="3">
        <v>0</v>
      </c>
      <c r="N31" s="3">
        <v>359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1879</v>
      </c>
      <c r="E32" s="3">
        <v>1308</v>
      </c>
      <c r="F32" s="3">
        <v>571</v>
      </c>
      <c r="G32" s="3">
        <v>293</v>
      </c>
      <c r="H32" s="3">
        <v>624</v>
      </c>
      <c r="I32" s="3">
        <v>200</v>
      </c>
      <c r="J32" s="3">
        <v>14</v>
      </c>
      <c r="K32" s="3">
        <v>106</v>
      </c>
      <c r="L32" s="3">
        <v>14</v>
      </c>
      <c r="M32" s="3">
        <v>4</v>
      </c>
      <c r="N32" s="3">
        <v>624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10678</v>
      </c>
      <c r="E33" s="3">
        <v>7411</v>
      </c>
      <c r="F33" s="3">
        <v>3267</v>
      </c>
      <c r="G33" s="3">
        <v>1542</v>
      </c>
      <c r="H33" s="3">
        <v>3999</v>
      </c>
      <c r="I33" s="3">
        <v>1143</v>
      </c>
      <c r="J33" s="3">
        <v>63</v>
      </c>
      <c r="K33" s="3">
        <v>77</v>
      </c>
      <c r="L33" s="3">
        <v>31</v>
      </c>
      <c r="M33" s="3">
        <v>5</v>
      </c>
      <c r="N33" s="3">
        <v>3818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1501</v>
      </c>
      <c r="E34" s="3">
        <v>1000</v>
      </c>
      <c r="F34" s="3">
        <v>501</v>
      </c>
      <c r="G34" s="3">
        <v>308</v>
      </c>
      <c r="H34" s="3">
        <v>635</v>
      </c>
      <c r="I34" s="3">
        <v>180</v>
      </c>
      <c r="J34" s="3">
        <v>7</v>
      </c>
      <c r="K34" s="3">
        <v>51</v>
      </c>
      <c r="L34" s="3">
        <v>0</v>
      </c>
      <c r="M34" s="3">
        <v>0</v>
      </c>
      <c r="N34" s="3">
        <v>320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254</v>
      </c>
      <c r="E35" s="3">
        <v>232</v>
      </c>
      <c r="F35" s="3">
        <v>22</v>
      </c>
      <c r="G35" s="3">
        <v>73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124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1407</v>
      </c>
      <c r="E36" s="3">
        <v>956</v>
      </c>
      <c r="F36" s="3">
        <v>451</v>
      </c>
      <c r="G36" s="3">
        <v>228</v>
      </c>
      <c r="H36" s="3">
        <v>513</v>
      </c>
      <c r="I36" s="3">
        <v>135</v>
      </c>
      <c r="J36" s="3">
        <v>5</v>
      </c>
      <c r="K36" s="3">
        <v>64</v>
      </c>
      <c r="L36" s="3">
        <v>0</v>
      </c>
      <c r="M36" s="3">
        <v>0</v>
      </c>
      <c r="N36" s="3">
        <v>462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2570</v>
      </c>
      <c r="E37" s="3">
        <v>1286</v>
      </c>
      <c r="F37" s="3">
        <v>1284</v>
      </c>
      <c r="G37" s="3">
        <v>272</v>
      </c>
      <c r="H37" s="3">
        <v>862</v>
      </c>
      <c r="I37" s="3">
        <v>95</v>
      </c>
      <c r="J37" s="3">
        <v>9</v>
      </c>
      <c r="K37" s="3">
        <v>54</v>
      </c>
      <c r="L37" s="3">
        <v>4</v>
      </c>
      <c r="M37" s="3">
        <v>2</v>
      </c>
      <c r="N37" s="3">
        <v>1272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8858</v>
      </c>
      <c r="E38" s="3">
        <f>E39-E26-E27-E28-E29-E30-E31-E32-E33-E34-E35-E36-E37</f>
        <v>6024</v>
      </c>
      <c r="F38" s="3">
        <f t="shared" ref="F38:N38" si="5">F39-F26-F27-F28-F29-F30-F31-F32-F33-F34-F35-F36-F37</f>
        <v>2834</v>
      </c>
      <c r="G38" s="3">
        <f t="shared" si="5"/>
        <v>1493</v>
      </c>
      <c r="H38" s="3">
        <f t="shared" si="5"/>
        <v>2987</v>
      </c>
      <c r="I38" s="3">
        <f t="shared" si="5"/>
        <v>499</v>
      </c>
      <c r="J38" s="3">
        <f t="shared" si="5"/>
        <v>47</v>
      </c>
      <c r="K38" s="3">
        <f t="shared" si="5"/>
        <v>296</v>
      </c>
      <c r="L38" s="3">
        <f t="shared" si="5"/>
        <v>24</v>
      </c>
      <c r="M38" s="3">
        <f t="shared" si="5"/>
        <v>4</v>
      </c>
      <c r="N38" s="3">
        <f t="shared" si="5"/>
        <v>3508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53715</v>
      </c>
      <c r="E39" s="3">
        <v>36930</v>
      </c>
      <c r="F39" s="3">
        <v>16785</v>
      </c>
      <c r="G39" s="3">
        <v>9261</v>
      </c>
      <c r="H39" s="3">
        <v>19172</v>
      </c>
      <c r="I39" s="3">
        <v>4863</v>
      </c>
      <c r="J39" s="3">
        <v>255</v>
      </c>
      <c r="K39" s="3">
        <v>2163</v>
      </c>
      <c r="L39" s="3">
        <v>127</v>
      </c>
      <c r="M39" s="3">
        <v>19</v>
      </c>
      <c r="N39" s="3">
        <v>17855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18642</v>
      </c>
      <c r="E40" s="3">
        <v>10542</v>
      </c>
      <c r="F40" s="3">
        <v>8100</v>
      </c>
      <c r="G40" s="3">
        <v>682</v>
      </c>
      <c r="H40" s="3">
        <v>9401</v>
      </c>
      <c r="I40" s="3">
        <v>3282</v>
      </c>
      <c r="J40" s="3">
        <v>80</v>
      </c>
      <c r="K40" s="3">
        <v>93</v>
      </c>
      <c r="L40" s="3">
        <v>14</v>
      </c>
      <c r="M40" s="3">
        <v>18</v>
      </c>
      <c r="N40" s="3">
        <v>5072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3022</v>
      </c>
      <c r="E41" s="3">
        <v>1753</v>
      </c>
      <c r="F41" s="3">
        <v>1269</v>
      </c>
      <c r="G41" s="3">
        <v>133</v>
      </c>
      <c r="H41" s="3">
        <v>1322</v>
      </c>
      <c r="I41" s="3">
        <v>773</v>
      </c>
      <c r="J41" s="3">
        <v>10</v>
      </c>
      <c r="K41" s="3">
        <v>10</v>
      </c>
      <c r="L41" s="3">
        <v>3</v>
      </c>
      <c r="M41" s="3">
        <v>7</v>
      </c>
      <c r="N41" s="3">
        <v>764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401</v>
      </c>
      <c r="E42" s="3">
        <f>E43-E40-E41</f>
        <v>206</v>
      </c>
      <c r="F42" s="3">
        <f t="shared" ref="F42:N42" si="6">F43-F40-F41</f>
        <v>195</v>
      </c>
      <c r="G42" s="3">
        <f t="shared" si="6"/>
        <v>18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14</v>
      </c>
      <c r="L42" s="3">
        <f t="shared" si="6"/>
        <v>0</v>
      </c>
      <c r="M42" s="3">
        <f t="shared" si="6"/>
        <v>132</v>
      </c>
      <c r="N42" s="3">
        <f t="shared" si="6"/>
        <v>165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22065</v>
      </c>
      <c r="E43" s="3">
        <v>12501</v>
      </c>
      <c r="F43" s="3">
        <v>9564</v>
      </c>
      <c r="G43" s="3">
        <v>833</v>
      </c>
      <c r="H43" s="3">
        <v>10775</v>
      </c>
      <c r="I43" s="3">
        <v>4075</v>
      </c>
      <c r="J43" s="3">
        <v>90</v>
      </c>
      <c r="K43" s="3">
        <v>117</v>
      </c>
      <c r="L43" s="3">
        <v>17</v>
      </c>
      <c r="M43" s="3">
        <v>157</v>
      </c>
      <c r="N43" s="3">
        <v>6001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1083</v>
      </c>
      <c r="E44" s="3">
        <v>593</v>
      </c>
      <c r="F44" s="3">
        <v>490</v>
      </c>
      <c r="G44" s="3">
        <v>58</v>
      </c>
      <c r="H44" s="3">
        <v>139</v>
      </c>
      <c r="I44" s="3">
        <v>105</v>
      </c>
      <c r="J44" s="3">
        <v>2</v>
      </c>
      <c r="K44" s="3">
        <v>5</v>
      </c>
      <c r="L44" s="3">
        <v>3</v>
      </c>
      <c r="M44" s="3">
        <v>0</v>
      </c>
      <c r="N44" s="3">
        <v>771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1004</v>
      </c>
      <c r="E45" s="3">
        <f>E46-E44</f>
        <v>773</v>
      </c>
      <c r="F45" s="3">
        <f t="shared" ref="F45:N45" si="7">F46-F44</f>
        <v>231</v>
      </c>
      <c r="G45" s="3">
        <f t="shared" si="7"/>
        <v>188</v>
      </c>
      <c r="H45" s="3">
        <f t="shared" si="7"/>
        <v>66</v>
      </c>
      <c r="I45" s="3">
        <f t="shared" si="7"/>
        <v>38</v>
      </c>
      <c r="J45" s="3">
        <f t="shared" si="7"/>
        <v>4</v>
      </c>
      <c r="K45" s="3">
        <f t="shared" si="7"/>
        <v>47</v>
      </c>
      <c r="L45" s="3">
        <f t="shared" si="7"/>
        <v>3</v>
      </c>
      <c r="M45" s="3">
        <f t="shared" si="7"/>
        <v>1</v>
      </c>
      <c r="N45" s="3">
        <f t="shared" si="7"/>
        <v>657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2087</v>
      </c>
      <c r="E46" s="3">
        <v>1366</v>
      </c>
      <c r="F46" s="3">
        <v>721</v>
      </c>
      <c r="G46" s="3">
        <v>246</v>
      </c>
      <c r="H46" s="3">
        <v>205</v>
      </c>
      <c r="I46" s="3">
        <v>143</v>
      </c>
      <c r="J46" s="3">
        <v>6</v>
      </c>
      <c r="K46" s="3">
        <v>52</v>
      </c>
      <c r="L46" s="3">
        <v>6</v>
      </c>
      <c r="M46" s="3">
        <v>1</v>
      </c>
      <c r="N46" s="3">
        <v>1428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2354</v>
      </c>
      <c r="E47" s="3">
        <v>1266</v>
      </c>
      <c r="F47" s="3">
        <v>1088</v>
      </c>
      <c r="G47" s="3">
        <v>19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2288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1292170</v>
      </c>
      <c r="E48" s="3">
        <f>E47+E46+E43+E39+E25+E18</f>
        <v>636990</v>
      </c>
      <c r="F48" s="3">
        <f t="shared" ref="F48:N48" si="8">F47+F46+F43+F39+F25+F18</f>
        <v>655180</v>
      </c>
      <c r="G48" s="3">
        <f t="shared" si="8"/>
        <v>74894</v>
      </c>
      <c r="H48" s="3">
        <f t="shared" si="8"/>
        <v>694079</v>
      </c>
      <c r="I48" s="3">
        <f t="shared" si="8"/>
        <v>74423</v>
      </c>
      <c r="J48" s="3">
        <f t="shared" si="8"/>
        <v>3757</v>
      </c>
      <c r="K48" s="3">
        <f t="shared" si="8"/>
        <v>10675</v>
      </c>
      <c r="L48" s="3">
        <f t="shared" si="8"/>
        <v>718</v>
      </c>
      <c r="M48" s="3">
        <f t="shared" si="8"/>
        <v>7715</v>
      </c>
      <c r="N48" s="3">
        <f t="shared" si="8"/>
        <v>425909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2020-09-25T06:14:29Z</dcterms:modified>
</cp:coreProperties>
</file>