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侯佳妘交接電腦檔案 1091225下載持續更新\Desktop\給樹梅\公務統計相關\25日下午4點20分上傳(行政資訊網)\10911\"/>
    </mc:Choice>
  </mc:AlternateContent>
  <bookViews>
    <workbookView xWindow="0" yWindow="0" windowWidth="9984" windowHeight="5988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D24" i="2" s="1"/>
  <c r="E17" i="2"/>
  <c r="D17" i="2" s="1"/>
  <c r="E15" i="2"/>
  <c r="D15" i="2" s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<sst xmlns="http://schemas.openxmlformats.org/spreadsheetml/2006/main" count="112" uniqueCount="67">
  <si>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</si>
  <si>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</si>
  <si>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</si>
  <si>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</si>
  <si>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</si>
  <si>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</si>
  <si>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</si>
  <si>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</si>
  <si>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</si>
  <si>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</si>
  <si>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</si>
  <si>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</si>
  <si>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</si>
  <si>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</si>
  <si>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</si>
  <si>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</si>
  <si>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</si>
  <si>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</si>
  <si>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</si>
  <si>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</si>
  <si>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</si>
  <si>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</si>
  <si>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</si>
  <si>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</si>
  <si>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</si>
  <si>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</si>
  <si>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</si>
  <si>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</si>
  <si>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</si>
  <si>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</si>
  <si>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</si>
  <si>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</si>
  <si>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</si>
  <si>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</si>
  <si>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</si>
  <si>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</si>
  <si>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</si>
  <si>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</si>
  <si>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</si>
  <si>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</si>
  <si>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</si>
  <si>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</si>
  <si>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</si>
  <si>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</si>
  <si>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</si>
  <si>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</si>
  <si>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</si>
  <si>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</si>
  <si>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</si>
  <si>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</si>
  <si>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</si>
  <si>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</si>
  <si>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</si>
  <si>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</si>
  <si>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</si>
  <si>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</si>
  <si>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</si>
  <si>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</si>
  <si>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</si>
  <si>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</si>
  <si>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</si>
  <si>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</si>
  <si>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</si>
  <si>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</si>
  <si>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</si>
  <si>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109年1至11月來臺旅客人次－按性別及來臺目的分
Table 1-4  Visitor Arrivals by Gender and by Purpose of Visit,
January-November, 2020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</si>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</sst>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pane ySplit="2" topLeftCell="A39" activePane="bottomLeft" state="frozen"/>
      <selection pane="bottomLeft" activeCell="R49" sqref="R49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177000</v>
      </c>
      <c r="E3" s="3">
        <v>84776</v>
      </c>
      <c r="F3" s="3">
        <v>92224</v>
      </c>
      <c r="G3" s="3">
        <v>6840</v>
      </c>
      <c r="H3" s="3">
        <v>138675</v>
      </c>
      <c r="I3" s="3">
        <v>8347</v>
      </c>
      <c r="J3" s="3">
        <v>485</v>
      </c>
      <c r="K3" s="3">
        <v>3436</v>
      </c>
      <c r="L3" s="3">
        <v>24</v>
      </c>
      <c r="M3" s="3">
        <v>615</v>
      </c>
      <c r="N3" s="3">
        <v>18578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109862</v>
      </c>
      <c r="E4" s="3">
        <v>37063</v>
      </c>
      <c r="F4" s="3">
        <v>72799</v>
      </c>
      <c r="G4" s="3">
        <v>921</v>
      </c>
      <c r="H4" s="3">
        <v>38554</v>
      </c>
      <c r="I4" s="3">
        <v>8716</v>
      </c>
      <c r="J4" s="3">
        <v>19</v>
      </c>
      <c r="K4" s="3">
        <v>5374</v>
      </c>
      <c r="L4" s="3">
        <v>6</v>
      </c>
      <c r="M4" s="3">
        <v>6272</v>
      </c>
      <c r="N4" s="3">
        <v>50000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268766</v>
      </c>
      <c r="E5" s="3">
        <v>142787</v>
      </c>
      <c r="F5" s="3">
        <v>125979</v>
      </c>
      <c r="G5" s="3">
        <v>31278</v>
      </c>
      <c r="H5" s="3">
        <v>183768</v>
      </c>
      <c r="I5" s="3">
        <v>4059</v>
      </c>
      <c r="J5" s="3">
        <v>773</v>
      </c>
      <c r="K5" s="3">
        <v>1321</v>
      </c>
      <c r="L5" s="3">
        <v>104</v>
      </c>
      <c r="M5" s="3">
        <v>52</v>
      </c>
      <c r="N5" s="3">
        <v>47411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178527</v>
      </c>
      <c r="E6" s="3">
        <v>78822</v>
      </c>
      <c r="F6" s="3">
        <v>99705</v>
      </c>
      <c r="G6" s="3">
        <v>5194</v>
      </c>
      <c r="H6" s="3">
        <v>117837</v>
      </c>
      <c r="I6" s="3">
        <v>2321</v>
      </c>
      <c r="J6" s="3">
        <v>247</v>
      </c>
      <c r="K6" s="3">
        <v>1032</v>
      </c>
      <c r="L6" s="3">
        <v>260</v>
      </c>
      <c r="M6" s="3">
        <v>8</v>
      </c>
      <c r="N6" s="3">
        <v>51628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6419</v>
      </c>
      <c r="E7" s="3">
        <v>5097</v>
      </c>
      <c r="F7" s="3">
        <v>1322</v>
      </c>
      <c r="G7" s="3">
        <v>819</v>
      </c>
      <c r="H7" s="3">
        <v>333</v>
      </c>
      <c r="I7" s="3">
        <v>280</v>
      </c>
      <c r="J7" s="3">
        <v>50</v>
      </c>
      <c r="K7" s="3">
        <v>156</v>
      </c>
      <c r="L7" s="3">
        <v>0</v>
      </c>
      <c r="M7" s="3">
        <v>16</v>
      </c>
      <c r="N7" s="3">
        <v>4765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2673</v>
      </c>
      <c r="E8" s="3">
        <v>1966</v>
      </c>
      <c r="F8" s="3">
        <v>707</v>
      </c>
      <c r="G8" s="3">
        <v>659</v>
      </c>
      <c r="H8" s="3">
        <v>801</v>
      </c>
      <c r="I8" s="3">
        <v>182</v>
      </c>
      <c r="J8" s="3">
        <v>28</v>
      </c>
      <c r="K8" s="3">
        <v>54</v>
      </c>
      <c r="L8" s="3">
        <v>2</v>
      </c>
      <c r="M8" s="3">
        <v>4</v>
      </c>
      <c r="N8" s="3">
        <v>943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72261</v>
      </c>
      <c r="E9" s="3">
        <v>36444</v>
      </c>
      <c r="F9" s="3">
        <v>35817</v>
      </c>
      <c r="G9" s="3">
        <v>2688</v>
      </c>
      <c r="H9" s="3">
        <v>37976</v>
      </c>
      <c r="I9" s="3">
        <v>3075</v>
      </c>
      <c r="J9" s="3">
        <v>385</v>
      </c>
      <c r="K9" s="3">
        <v>1091</v>
      </c>
      <c r="L9" s="3">
        <v>38</v>
      </c>
      <c r="M9" s="3">
        <v>153</v>
      </c>
      <c r="N9" s="3">
        <v>26855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49692</v>
      </c>
      <c r="E10" s="3">
        <v>26429</v>
      </c>
      <c r="F10" s="3">
        <v>23263</v>
      </c>
      <c r="G10" s="3">
        <v>4932</v>
      </c>
      <c r="H10" s="3">
        <v>36031</v>
      </c>
      <c r="I10" s="3">
        <v>2906</v>
      </c>
      <c r="J10" s="3">
        <v>325</v>
      </c>
      <c r="K10" s="3">
        <v>119</v>
      </c>
      <c r="L10" s="3">
        <v>30</v>
      </c>
      <c r="M10" s="3">
        <v>37</v>
      </c>
      <c r="N10" s="3">
        <v>5312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53109</v>
      </c>
      <c r="E11" s="3">
        <v>24508</v>
      </c>
      <c r="F11" s="3">
        <v>28601</v>
      </c>
      <c r="G11" s="3">
        <v>488</v>
      </c>
      <c r="H11" s="3">
        <v>3598</v>
      </c>
      <c r="I11" s="3">
        <v>1557</v>
      </c>
      <c r="J11" s="3">
        <v>52</v>
      </c>
      <c r="K11" s="3">
        <v>817</v>
      </c>
      <c r="L11" s="3">
        <v>7</v>
      </c>
      <c r="M11" s="3">
        <v>108</v>
      </c>
      <c r="N11" s="3">
        <v>46482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74438</v>
      </c>
      <c r="E12" s="3">
        <v>32498</v>
      </c>
      <c r="F12" s="3">
        <v>41940</v>
      </c>
      <c r="G12" s="3">
        <v>1055</v>
      </c>
      <c r="H12" s="3">
        <v>29494</v>
      </c>
      <c r="I12" s="3">
        <v>4017</v>
      </c>
      <c r="J12" s="3">
        <v>348</v>
      </c>
      <c r="K12" s="3">
        <v>164</v>
      </c>
      <c r="L12" s="3">
        <v>10</v>
      </c>
      <c r="M12" s="3">
        <v>126</v>
      </c>
      <c r="N12" s="3">
        <v>39224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61657</v>
      </c>
      <c r="E13" s="3">
        <v>25938</v>
      </c>
      <c r="F13" s="3">
        <v>35719</v>
      </c>
      <c r="G13" s="3">
        <v>1318</v>
      </c>
      <c r="H13" s="3">
        <v>29890</v>
      </c>
      <c r="I13" s="3">
        <v>1621</v>
      </c>
      <c r="J13" s="3">
        <v>201</v>
      </c>
      <c r="K13" s="3">
        <v>492</v>
      </c>
      <c r="L13" s="3">
        <v>20</v>
      </c>
      <c r="M13" s="3">
        <v>15</v>
      </c>
      <c r="N13" s="3">
        <v>28100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103916</v>
      </c>
      <c r="E14" s="3">
        <v>55086</v>
      </c>
      <c r="F14" s="3">
        <v>48830</v>
      </c>
      <c r="G14" s="3">
        <v>674</v>
      </c>
      <c r="H14" s="3">
        <v>9582</v>
      </c>
      <c r="I14" s="3">
        <v>5475</v>
      </c>
      <c r="J14" s="3">
        <v>37</v>
      </c>
      <c r="K14" s="3">
        <v>1608</v>
      </c>
      <c r="L14" s="3">
        <v>11</v>
      </c>
      <c r="M14" s="3">
        <v>57</v>
      </c>
      <c r="N14" s="3">
        <v>86472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5157</v>
      </c>
      <c r="E15" s="3">
        <f t="shared" ref="E15" si="1">E16-E9-E10-E11-E12-E13-E14</f>
        <v>3224</v>
      </c>
      <c r="F15" s="3">
        <f t="shared" ref="F15:N15" si="2">F16-F9-F10-F11-F12-F13-F14</f>
        <v>1933</v>
      </c>
      <c r="G15" s="3">
        <f t="shared" si="2"/>
        <v>175</v>
      </c>
      <c r="H15" s="3">
        <f t="shared" si="2"/>
        <v>1091</v>
      </c>
      <c r="I15" s="3">
        <f t="shared" si="2"/>
        <v>273</v>
      </c>
      <c r="J15" s="3">
        <f t="shared" si="2"/>
        <v>11</v>
      </c>
      <c r="K15" s="3">
        <f t="shared" si="2"/>
        <v>106</v>
      </c>
      <c r="L15" s="3">
        <f t="shared" si="2"/>
        <v>1</v>
      </c>
      <c r="M15" s="3">
        <f t="shared" si="2"/>
        <v>113</v>
      </c>
      <c r="N15" s="3">
        <f t="shared" si="2"/>
        <v>3387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420230</v>
      </c>
      <c r="E16" s="3">
        <v>204127</v>
      </c>
      <c r="F16" s="3">
        <v>216103</v>
      </c>
      <c r="G16" s="3">
        <v>11330</v>
      </c>
      <c r="H16" s="3">
        <v>147662</v>
      </c>
      <c r="I16" s="3">
        <v>18924</v>
      </c>
      <c r="J16" s="3">
        <v>1359</v>
      </c>
      <c r="K16" s="3">
        <v>4397</v>
      </c>
      <c r="L16" s="3">
        <v>117</v>
      </c>
      <c r="M16" s="3">
        <v>609</v>
      </c>
      <c r="N16" s="3">
        <v>235832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1934</v>
      </c>
      <c r="E17" s="3">
        <f>E18-E16-E3-E4-E5-E6-E7-E8</f>
        <v>1445</v>
      </c>
      <c r="F17" s="3">
        <f t="shared" ref="F17:N17" si="3">F18-F16-F3-F4-F5-F6-F7-F8</f>
        <v>489</v>
      </c>
      <c r="G17" s="3">
        <f t="shared" si="3"/>
        <v>231</v>
      </c>
      <c r="H17" s="3">
        <f t="shared" si="3"/>
        <v>188</v>
      </c>
      <c r="I17" s="3">
        <f t="shared" si="3"/>
        <v>145</v>
      </c>
      <c r="J17" s="3">
        <f t="shared" si="3"/>
        <v>46</v>
      </c>
      <c r="K17" s="3">
        <f t="shared" si="3"/>
        <v>137</v>
      </c>
      <c r="L17" s="3">
        <f t="shared" si="3"/>
        <v>22</v>
      </c>
      <c r="M17" s="3">
        <f t="shared" si="3"/>
        <v>13</v>
      </c>
      <c r="N17" s="3">
        <f t="shared" si="3"/>
        <v>1152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1165411</v>
      </c>
      <c r="E18" s="3">
        <v>556083</v>
      </c>
      <c r="F18" s="3">
        <v>609328</v>
      </c>
      <c r="G18" s="3">
        <v>57272</v>
      </c>
      <c r="H18" s="3">
        <v>627818</v>
      </c>
      <c r="I18" s="3">
        <v>42974</v>
      </c>
      <c r="J18" s="3">
        <v>3007</v>
      </c>
      <c r="K18" s="3">
        <v>15907</v>
      </c>
      <c r="L18" s="3">
        <v>535</v>
      </c>
      <c r="M18" s="3">
        <v>7589</v>
      </c>
      <c r="N18" s="3">
        <v>410309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18703</v>
      </c>
      <c r="E19" s="3">
        <v>10736</v>
      </c>
      <c r="F19" s="3">
        <v>7967</v>
      </c>
      <c r="G19" s="3">
        <v>859</v>
      </c>
      <c r="H19" s="3">
        <v>8655</v>
      </c>
      <c r="I19" s="3">
        <v>3409</v>
      </c>
      <c r="J19" s="3">
        <v>56</v>
      </c>
      <c r="K19" s="3">
        <v>93</v>
      </c>
      <c r="L19" s="3">
        <v>3</v>
      </c>
      <c r="M19" s="3">
        <v>23</v>
      </c>
      <c r="N19" s="3">
        <v>5605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81566</v>
      </c>
      <c r="E20" s="3">
        <v>49960</v>
      </c>
      <c r="F20" s="3">
        <v>31606</v>
      </c>
      <c r="G20" s="3">
        <v>9474</v>
      </c>
      <c r="H20" s="3">
        <v>26628</v>
      </c>
      <c r="I20" s="3">
        <v>21790</v>
      </c>
      <c r="J20" s="3">
        <v>376</v>
      </c>
      <c r="K20" s="3">
        <v>732</v>
      </c>
      <c r="L20" s="3">
        <v>43</v>
      </c>
      <c r="M20" s="3">
        <v>121</v>
      </c>
      <c r="N20" s="3">
        <v>22402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591</v>
      </c>
      <c r="E21" s="3">
        <v>388</v>
      </c>
      <c r="F21" s="3">
        <v>203</v>
      </c>
      <c r="G21" s="3">
        <v>103</v>
      </c>
      <c r="H21" s="3">
        <v>104</v>
      </c>
      <c r="I21" s="3">
        <v>47</v>
      </c>
      <c r="J21" s="3">
        <v>3</v>
      </c>
      <c r="K21" s="3">
        <v>27</v>
      </c>
      <c r="L21" s="3">
        <v>0</v>
      </c>
      <c r="M21" s="3">
        <v>2</v>
      </c>
      <c r="N21" s="3">
        <v>305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789</v>
      </c>
      <c r="E22" s="3">
        <v>468</v>
      </c>
      <c r="F22" s="3">
        <v>321</v>
      </c>
      <c r="G22" s="3">
        <v>95</v>
      </c>
      <c r="H22" s="3">
        <v>226</v>
      </c>
      <c r="I22" s="3">
        <v>90</v>
      </c>
      <c r="J22" s="3">
        <v>4</v>
      </c>
      <c r="K22" s="3">
        <v>25</v>
      </c>
      <c r="L22" s="3">
        <v>1</v>
      </c>
      <c r="M22" s="3">
        <v>3</v>
      </c>
      <c r="N22" s="3">
        <v>345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266</v>
      </c>
      <c r="E23" s="3">
        <v>146</v>
      </c>
      <c r="F23" s="3">
        <v>120</v>
      </c>
      <c r="G23" s="3">
        <v>5</v>
      </c>
      <c r="H23" s="3">
        <v>95</v>
      </c>
      <c r="I23" s="3">
        <v>30</v>
      </c>
      <c r="J23" s="3">
        <v>1</v>
      </c>
      <c r="K23" s="3">
        <v>4</v>
      </c>
      <c r="L23" s="3">
        <v>0</v>
      </c>
      <c r="M23" s="3">
        <v>2</v>
      </c>
      <c r="N23" s="3">
        <v>129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2652</v>
      </c>
      <c r="E24" s="3">
        <f>E25-E19-E20-E21-E22-E23</f>
        <v>1489</v>
      </c>
      <c r="F24" s="3">
        <f t="shared" ref="F24:N24" si="4">F25-F19-F20-F21-F22-F23</f>
        <v>1163</v>
      </c>
      <c r="G24" s="3">
        <f t="shared" si="4"/>
        <v>111</v>
      </c>
      <c r="H24" s="3">
        <f t="shared" si="4"/>
        <v>429</v>
      </c>
      <c r="I24" s="3">
        <f t="shared" si="4"/>
        <v>214</v>
      </c>
      <c r="J24" s="3">
        <f t="shared" si="4"/>
        <v>17</v>
      </c>
      <c r="K24" s="3">
        <f t="shared" si="4"/>
        <v>137</v>
      </c>
      <c r="L24" s="3">
        <f t="shared" si="4"/>
        <v>2</v>
      </c>
      <c r="M24" s="3">
        <f t="shared" si="4"/>
        <v>1</v>
      </c>
      <c r="N24" s="3">
        <f t="shared" si="4"/>
        <v>1741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104567</v>
      </c>
      <c r="E25" s="3">
        <v>63187</v>
      </c>
      <c r="F25" s="3">
        <v>41380</v>
      </c>
      <c r="G25" s="3">
        <v>10647</v>
      </c>
      <c r="H25" s="3">
        <v>36137</v>
      </c>
      <c r="I25" s="3">
        <v>25580</v>
      </c>
      <c r="J25" s="3">
        <v>457</v>
      </c>
      <c r="K25" s="3">
        <v>1018</v>
      </c>
      <c r="L25" s="3">
        <v>49</v>
      </c>
      <c r="M25" s="3">
        <v>152</v>
      </c>
      <c r="N25" s="3">
        <v>30527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1563</v>
      </c>
      <c r="E26" s="3">
        <v>1217</v>
      </c>
      <c r="F26" s="3">
        <v>346</v>
      </c>
      <c r="G26" s="3">
        <v>403</v>
      </c>
      <c r="H26" s="3">
        <v>380</v>
      </c>
      <c r="I26" s="3">
        <v>91</v>
      </c>
      <c r="J26" s="3">
        <v>8</v>
      </c>
      <c r="K26" s="3">
        <v>73</v>
      </c>
      <c r="L26" s="3">
        <v>5</v>
      </c>
      <c r="M26" s="3">
        <v>0</v>
      </c>
      <c r="N26" s="3">
        <v>603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8871</v>
      </c>
      <c r="E27" s="3">
        <v>5780</v>
      </c>
      <c r="F27" s="3">
        <v>3091</v>
      </c>
      <c r="G27" s="3">
        <v>893</v>
      </c>
      <c r="H27" s="3">
        <v>2874</v>
      </c>
      <c r="I27" s="3">
        <v>1090</v>
      </c>
      <c r="J27" s="3">
        <v>36</v>
      </c>
      <c r="K27" s="3">
        <v>824</v>
      </c>
      <c r="L27" s="3">
        <v>32</v>
      </c>
      <c r="M27" s="3">
        <v>2</v>
      </c>
      <c r="N27" s="3">
        <v>3120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9213</v>
      </c>
      <c r="E28" s="3">
        <v>6637</v>
      </c>
      <c r="F28" s="3">
        <v>2576</v>
      </c>
      <c r="G28" s="3">
        <v>2072</v>
      </c>
      <c r="H28" s="3">
        <v>3548</v>
      </c>
      <c r="I28" s="3">
        <v>882</v>
      </c>
      <c r="J28" s="3">
        <v>34</v>
      </c>
      <c r="K28" s="3">
        <v>375</v>
      </c>
      <c r="L28" s="3">
        <v>7</v>
      </c>
      <c r="M28" s="3">
        <v>2</v>
      </c>
      <c r="N28" s="3">
        <v>2293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2242</v>
      </c>
      <c r="E29" s="3">
        <v>1737</v>
      </c>
      <c r="F29" s="3">
        <v>505</v>
      </c>
      <c r="G29" s="3">
        <v>508</v>
      </c>
      <c r="H29" s="3">
        <v>596</v>
      </c>
      <c r="I29" s="3">
        <v>191</v>
      </c>
      <c r="J29" s="3">
        <v>11</v>
      </c>
      <c r="K29" s="3">
        <v>85</v>
      </c>
      <c r="L29" s="3">
        <v>6</v>
      </c>
      <c r="M29" s="3">
        <v>0</v>
      </c>
      <c r="N29" s="3">
        <v>845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5203</v>
      </c>
      <c r="E30" s="3">
        <v>3940</v>
      </c>
      <c r="F30" s="3">
        <v>1263</v>
      </c>
      <c r="G30" s="3">
        <v>1591</v>
      </c>
      <c r="H30" s="3">
        <v>1543</v>
      </c>
      <c r="I30" s="3">
        <v>369</v>
      </c>
      <c r="J30" s="3">
        <v>15</v>
      </c>
      <c r="K30" s="3">
        <v>141</v>
      </c>
      <c r="L30" s="3">
        <v>3</v>
      </c>
      <c r="M30" s="3">
        <v>0</v>
      </c>
      <c r="N30" s="3">
        <v>1541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1471</v>
      </c>
      <c r="E31" s="3">
        <v>1064</v>
      </c>
      <c r="F31" s="3">
        <v>407</v>
      </c>
      <c r="G31" s="3">
        <v>243</v>
      </c>
      <c r="H31" s="3">
        <v>590</v>
      </c>
      <c r="I31" s="3">
        <v>191</v>
      </c>
      <c r="J31" s="3">
        <v>6</v>
      </c>
      <c r="K31" s="3">
        <v>49</v>
      </c>
      <c r="L31" s="3">
        <v>2</v>
      </c>
      <c r="M31" s="3">
        <v>0</v>
      </c>
      <c r="N31" s="3">
        <v>390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2004</v>
      </c>
      <c r="E32" s="3">
        <v>1411</v>
      </c>
      <c r="F32" s="3">
        <v>593</v>
      </c>
      <c r="G32" s="3">
        <v>329</v>
      </c>
      <c r="H32" s="3">
        <v>624</v>
      </c>
      <c r="I32" s="3">
        <v>216</v>
      </c>
      <c r="J32" s="3">
        <v>14</v>
      </c>
      <c r="K32" s="3">
        <v>107</v>
      </c>
      <c r="L32" s="3">
        <v>14</v>
      </c>
      <c r="M32" s="3">
        <v>4</v>
      </c>
      <c r="N32" s="3">
        <v>696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11675</v>
      </c>
      <c r="E33" s="3">
        <v>8251</v>
      </c>
      <c r="F33" s="3">
        <v>3424</v>
      </c>
      <c r="G33" s="3">
        <v>1870</v>
      </c>
      <c r="H33" s="3">
        <v>4001</v>
      </c>
      <c r="I33" s="3">
        <v>1230</v>
      </c>
      <c r="J33" s="3">
        <v>63</v>
      </c>
      <c r="K33" s="3">
        <v>97</v>
      </c>
      <c r="L33" s="3">
        <v>33</v>
      </c>
      <c r="M33" s="3">
        <v>6</v>
      </c>
      <c r="N33" s="3">
        <v>4375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1597</v>
      </c>
      <c r="E34" s="3">
        <v>1085</v>
      </c>
      <c r="F34" s="3">
        <v>512</v>
      </c>
      <c r="G34" s="3">
        <v>365</v>
      </c>
      <c r="H34" s="3">
        <v>635</v>
      </c>
      <c r="I34" s="3">
        <v>190</v>
      </c>
      <c r="J34" s="3">
        <v>7</v>
      </c>
      <c r="K34" s="3">
        <v>51</v>
      </c>
      <c r="L34" s="3">
        <v>1</v>
      </c>
      <c r="M34" s="3">
        <v>0</v>
      </c>
      <c r="N34" s="3">
        <v>348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274</v>
      </c>
      <c r="E35" s="3">
        <v>248</v>
      </c>
      <c r="F35" s="3">
        <v>26</v>
      </c>
      <c r="G35" s="3">
        <v>79</v>
      </c>
      <c r="H35" s="3">
        <v>39</v>
      </c>
      <c r="I35" s="3">
        <v>14</v>
      </c>
      <c r="J35" s="3">
        <v>5</v>
      </c>
      <c r="K35" s="3">
        <v>1</v>
      </c>
      <c r="L35" s="3">
        <v>2</v>
      </c>
      <c r="M35" s="3">
        <v>0</v>
      </c>
      <c r="N35" s="3">
        <v>134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1474</v>
      </c>
      <c r="E36" s="3">
        <v>1011</v>
      </c>
      <c r="F36" s="3">
        <v>463</v>
      </c>
      <c r="G36" s="3">
        <v>244</v>
      </c>
      <c r="H36" s="3">
        <v>513</v>
      </c>
      <c r="I36" s="3">
        <v>137</v>
      </c>
      <c r="J36" s="3">
        <v>5</v>
      </c>
      <c r="K36" s="3">
        <v>66</v>
      </c>
      <c r="L36" s="3">
        <v>0</v>
      </c>
      <c r="M36" s="3">
        <v>0</v>
      </c>
      <c r="N36" s="3">
        <v>509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2865</v>
      </c>
      <c r="E37" s="3">
        <v>1455</v>
      </c>
      <c r="F37" s="3">
        <v>1410</v>
      </c>
      <c r="G37" s="3">
        <v>364</v>
      </c>
      <c r="H37" s="3">
        <v>863</v>
      </c>
      <c r="I37" s="3">
        <v>104</v>
      </c>
      <c r="J37" s="3">
        <v>9</v>
      </c>
      <c r="K37" s="3">
        <v>61</v>
      </c>
      <c r="L37" s="3">
        <v>4</v>
      </c>
      <c r="M37" s="3">
        <v>2</v>
      </c>
      <c r="N37" s="3">
        <v>1458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10062</v>
      </c>
      <c r="E38" s="3">
        <f>E39-E26-E27-E28-E29-E30-E31-E32-E33-E34-E35-E36-E37</f>
        <v>7006</v>
      </c>
      <c r="F38" s="3">
        <f t="shared" ref="F38:N38" si="5">F39-F26-F27-F28-F29-F30-F31-F32-F33-F34-F35-F36-F37</f>
        <v>3056</v>
      </c>
      <c r="G38" s="3">
        <f t="shared" si="5"/>
        <v>1948</v>
      </c>
      <c r="H38" s="3">
        <f t="shared" si="5"/>
        <v>2991</v>
      </c>
      <c r="I38" s="3">
        <f t="shared" si="5"/>
        <v>565</v>
      </c>
      <c r="J38" s="3">
        <f t="shared" si="5"/>
        <v>47</v>
      </c>
      <c r="K38" s="3">
        <f t="shared" si="5"/>
        <v>334</v>
      </c>
      <c r="L38" s="3">
        <f t="shared" si="5"/>
        <v>25</v>
      </c>
      <c r="M38" s="3">
        <f t="shared" si="5"/>
        <v>5</v>
      </c>
      <c r="N38" s="3">
        <f t="shared" si="5"/>
        <v>4147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58514</v>
      </c>
      <c r="E39" s="3">
        <v>40842</v>
      </c>
      <c r="F39" s="3">
        <v>17672</v>
      </c>
      <c r="G39" s="3">
        <v>10909</v>
      </c>
      <c r="H39" s="3">
        <v>19197</v>
      </c>
      <c r="I39" s="3">
        <v>5270</v>
      </c>
      <c r="J39" s="3">
        <v>260</v>
      </c>
      <c r="K39" s="3">
        <v>2264</v>
      </c>
      <c r="L39" s="3">
        <v>134</v>
      </c>
      <c r="M39" s="3">
        <v>21</v>
      </c>
      <c r="N39" s="3">
        <v>20459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18838</v>
      </c>
      <c r="E40" s="3">
        <v>10688</v>
      </c>
      <c r="F40" s="3">
        <v>8150</v>
      </c>
      <c r="G40" s="3">
        <v>721</v>
      </c>
      <c r="H40" s="3">
        <v>9401</v>
      </c>
      <c r="I40" s="3">
        <v>3308</v>
      </c>
      <c r="J40" s="3">
        <v>81</v>
      </c>
      <c r="K40" s="3">
        <v>101</v>
      </c>
      <c r="L40" s="3">
        <v>14</v>
      </c>
      <c r="M40" s="3">
        <v>18</v>
      </c>
      <c r="N40" s="3">
        <v>5194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3076</v>
      </c>
      <c r="E41" s="3">
        <v>1790</v>
      </c>
      <c r="F41" s="3">
        <v>1286</v>
      </c>
      <c r="G41" s="3">
        <v>148</v>
      </c>
      <c r="H41" s="3">
        <v>1322</v>
      </c>
      <c r="I41" s="3">
        <v>777</v>
      </c>
      <c r="J41" s="3">
        <v>10</v>
      </c>
      <c r="K41" s="3">
        <v>11</v>
      </c>
      <c r="L41" s="3">
        <v>3</v>
      </c>
      <c r="M41" s="3">
        <v>8</v>
      </c>
      <c r="N41" s="3">
        <v>797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576</v>
      </c>
      <c r="E42" s="3">
        <f>E43-E40-E41</f>
        <v>305</v>
      </c>
      <c r="F42" s="3">
        <f t="shared" ref="F42:N42" si="6">F43-F40-F41</f>
        <v>271</v>
      </c>
      <c r="G42" s="3">
        <f t="shared" si="6"/>
        <v>19</v>
      </c>
      <c r="H42" s="3">
        <f t="shared" si="6"/>
        <v>52</v>
      </c>
      <c r="I42" s="3">
        <f t="shared" si="6"/>
        <v>20</v>
      </c>
      <c r="J42" s="3">
        <f t="shared" si="6"/>
        <v>0</v>
      </c>
      <c r="K42" s="3">
        <f t="shared" si="6"/>
        <v>14</v>
      </c>
      <c r="L42" s="3">
        <f t="shared" si="6"/>
        <v>0</v>
      </c>
      <c r="M42" s="3">
        <f t="shared" si="6"/>
        <v>222</v>
      </c>
      <c r="N42" s="3">
        <f t="shared" si="6"/>
        <v>249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22490</v>
      </c>
      <c r="E43" s="3">
        <v>12783</v>
      </c>
      <c r="F43" s="3">
        <v>9707</v>
      </c>
      <c r="G43" s="3">
        <v>888</v>
      </c>
      <c r="H43" s="3">
        <v>10775</v>
      </c>
      <c r="I43" s="3">
        <v>4105</v>
      </c>
      <c r="J43" s="3">
        <v>91</v>
      </c>
      <c r="K43" s="3">
        <v>126</v>
      </c>
      <c r="L43" s="3">
        <v>17</v>
      </c>
      <c r="M43" s="3">
        <v>248</v>
      </c>
      <c r="N43" s="3">
        <v>6240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1215</v>
      </c>
      <c r="E44" s="3">
        <v>670</v>
      </c>
      <c r="F44" s="3">
        <v>545</v>
      </c>
      <c r="G44" s="3">
        <v>101</v>
      </c>
      <c r="H44" s="3">
        <v>139</v>
      </c>
      <c r="I44" s="3">
        <v>117</v>
      </c>
      <c r="J44" s="3">
        <v>2</v>
      </c>
      <c r="K44" s="3">
        <v>6</v>
      </c>
      <c r="L44" s="3">
        <v>3</v>
      </c>
      <c r="M44" s="3">
        <v>0</v>
      </c>
      <c r="N44" s="3">
        <v>847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1169</v>
      </c>
      <c r="E45" s="3">
        <f>E46-E44</f>
        <v>906</v>
      </c>
      <c r="F45" s="3">
        <f t="shared" ref="F45:N45" si="7">F46-F44</f>
        <v>263</v>
      </c>
      <c r="G45" s="3">
        <f t="shared" si="7"/>
        <v>217</v>
      </c>
      <c r="H45" s="3">
        <f t="shared" si="7"/>
        <v>66</v>
      </c>
      <c r="I45" s="3">
        <f t="shared" si="7"/>
        <v>54</v>
      </c>
      <c r="J45" s="3">
        <f t="shared" si="7"/>
        <v>4</v>
      </c>
      <c r="K45" s="3">
        <f t="shared" si="7"/>
        <v>66</v>
      </c>
      <c r="L45" s="3">
        <f t="shared" si="7"/>
        <v>3</v>
      </c>
      <c r="M45" s="3">
        <f t="shared" si="7"/>
        <v>4</v>
      </c>
      <c r="N45" s="3">
        <f t="shared" si="7"/>
        <v>755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2384</v>
      </c>
      <c r="E46" s="3">
        <v>1576</v>
      </c>
      <c r="F46" s="3">
        <v>808</v>
      </c>
      <c r="G46" s="3">
        <v>318</v>
      </c>
      <c r="H46" s="3">
        <v>205</v>
      </c>
      <c r="I46" s="3">
        <v>171</v>
      </c>
      <c r="J46" s="3">
        <v>6</v>
      </c>
      <c r="K46" s="3">
        <v>72</v>
      </c>
      <c r="L46" s="3">
        <v>6</v>
      </c>
      <c r="M46" s="3">
        <v>4</v>
      </c>
      <c r="N46" s="3">
        <v>1602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2483</v>
      </c>
      <c r="E47" s="3">
        <v>1364</v>
      </c>
      <c r="F47" s="3">
        <v>1119</v>
      </c>
      <c r="G47" s="3">
        <v>23</v>
      </c>
      <c r="H47" s="3">
        <v>35</v>
      </c>
      <c r="I47" s="3">
        <v>10</v>
      </c>
      <c r="J47" s="3">
        <v>0</v>
      </c>
      <c r="K47" s="3">
        <v>2</v>
      </c>
      <c r="L47" s="3">
        <v>1</v>
      </c>
      <c r="M47" s="3">
        <v>0</v>
      </c>
      <c r="N47" s="3">
        <v>2412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1355849</v>
      </c>
      <c r="E48" s="3">
        <f>E47+E46+E43+E39+E25+E18</f>
        <v>675835</v>
      </c>
      <c r="F48" s="3">
        <f t="shared" ref="F48:N48" si="8">F47+F46+F43+F39+F25+F18</f>
        <v>680014</v>
      </c>
      <c r="G48" s="3">
        <f t="shared" si="8"/>
        <v>80057</v>
      </c>
      <c r="H48" s="3">
        <f t="shared" si="8"/>
        <v>694167</v>
      </c>
      <c r="I48" s="3">
        <f t="shared" si="8"/>
        <v>78110</v>
      </c>
      <c r="J48" s="3">
        <f t="shared" si="8"/>
        <v>3821</v>
      </c>
      <c r="K48" s="3">
        <f t="shared" si="8"/>
        <v>19389</v>
      </c>
      <c r="L48" s="3">
        <f t="shared" si="8"/>
        <v>742</v>
      </c>
      <c r="M48" s="3">
        <f t="shared" si="8"/>
        <v>8014</v>
      </c>
      <c r="N48" s="3">
        <f t="shared" si="8"/>
        <v>471549</v>
      </c>
      <c r="O48" s="7" t="s">
        <v>64</v>
      </c>
    </row>
    <row r="50" spans="1:14" x14ac:dyDescent="0.3">
      <c r="A50" s="20" t="s">
        <v>66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</sheetData>
  <mergeCells count="47">
    <mergeCell ref="A50:N52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高樹梅</cp:lastModifiedBy>
  <cp:lastPrinted>2018-08-28T08:31:25Z</cp:lastPrinted>
  <dcterms:created xsi:type="dcterms:W3CDTF">2018-08-16T06:57:31Z</dcterms:created>
  <dcterms:modified xsi:type="dcterms:W3CDTF">2020-12-28T03:52:43Z</dcterms:modified>
</cp:coreProperties>
</file>