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0" yWindow="0" windowWidth="21570" windowHeight="801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<sst xmlns="http://schemas.openxmlformats.org/spreadsheetml/2006/main" count="102" uniqueCount="62">
  <si>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</si>
  <si>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</si>
  <si>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</si>
  <si>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</si>
  <si>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</si>
  <si>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</si>
  <si>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</si>
  <si>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</si>
  <si>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</si>
  <si>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</si>
  <si>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</si>
  <si>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</si>
  <si>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</si>
  <si>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</si>
  <si>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</si>
  <si>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</si>
  <si>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</si>
  <si>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</si>
  <si>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</si>
  <si>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</si>
  <si>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</si>
  <si>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</si>
  <si>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</si>
  <si>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</si>
  <si>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</si>
  <si>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</si>
  <si>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</si>
  <si>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</si>
  <si>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</si>
  <si>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</si>
  <si>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</si>
  <si>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</si>
  <si>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</si>
  <si>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</si>
  <si>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</si>
  <si>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</si>
  <si>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</si>
  <si>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</si>
  <si>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</si>
  <si>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</si>
  <si>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</si>
  <si>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</si>
  <si>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</si>
  <si>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</si>
  <si>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</si>
  <si>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</si>
  <si>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</si>
  <si>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</si>
  <si>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</si>
  <si>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</si>
  <si>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</si>
  <si>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</si>
  <si>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</si>
  <si>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</si>
  <si>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</si>
  <si>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</si>
  <si>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</si>
  <si>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</si>
  <si>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109年3月中華民國國民出國人次－按性別及年齡分
Table 2-3 Outbound Departures of Nationals of the
Republic of China by Gender and by Age, March,2020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</si>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</sst>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9" activePane="bottomLeft" state="frozen"/>
      <selection pane="bottomLeft" activeCell="B49" sqref="B49"/>
    </sheetView>
  </sheetViews>
  <sheetFormatPr defaultRowHeight="16.5" x14ac:dyDescent="0.25"/>
  <cols>
    <col min="1" max="1" width="4" style="2" customWidth="1"/>
    <col min="2" max="2" width="26.875" style="1" customWidth="1"/>
    <col min="3" max="3" width="6.75" style="1" bestFit="1" customWidth="1"/>
    <col min="4" max="4" width="6.375" style="1" customWidth="1"/>
    <col min="5" max="5" width="5.75" style="1" hidden="1" customWidth="1"/>
    <col min="6" max="7" width="7.75" style="1" customWidth="1"/>
    <col min="8" max="8" width="7" style="1" customWidth="1"/>
    <col min="9" max="9" width="7.75" style="1" customWidth="1"/>
    <col min="10" max="10" width="7.25" style="1" customWidth="1"/>
    <col min="11" max="12" width="7.375" style="1" customWidth="1"/>
    <col min="13" max="13" width="7.75" style="1" customWidth="1"/>
  </cols>
  <sheetData>
    <row r="1" spans="1:14" ht="67.7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48" x14ac:dyDescent="0.25">
      <c r="A2" s="16" t="s">
        <v>43</v>
      </c>
      <c r="B2" s="16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7" t="s">
        <v>0</v>
      </c>
      <c r="B3" s="6" t="s">
        <v>1</v>
      </c>
      <c r="C3" s="7">
        <v>6737</v>
      </c>
      <c r="D3" s="7">
        <v>3175</v>
      </c>
      <c r="E3" s="7">
        <v>0</v>
      </c>
      <c r="F3" s="7">
        <f>C3+D3</f>
        <v>9912</v>
      </c>
      <c r="G3" s="7">
        <v>788</v>
      </c>
      <c r="H3" s="7">
        <v>381</v>
      </c>
      <c r="I3" s="7">
        <v>989</v>
      </c>
      <c r="J3" s="7">
        <v>1857</v>
      </c>
      <c r="K3" s="7">
        <v>2469</v>
      </c>
      <c r="L3" s="7">
        <v>2169</v>
      </c>
      <c r="M3" s="7">
        <v>1259</v>
      </c>
      <c r="N3" t="s">
        <v>59</v>
      </c>
    </row>
    <row r="4" spans="1:14" x14ac:dyDescent="0.25">
      <c r="A4" s="14"/>
      <c r="B4" s="6" t="s">
        <v>2</v>
      </c>
      <c r="C4" s="7">
        <v>2423</v>
      </c>
      <c r="D4" s="7">
        <v>1171</v>
      </c>
      <c r="E4" s="7">
        <v>0</v>
      </c>
      <c r="F4" s="7">
        <f t="shared" ref="F4:F43" si="0">C4+D4</f>
        <v>3594</v>
      </c>
      <c r="G4" s="7">
        <v>402</v>
      </c>
      <c r="H4" s="7">
        <v>143</v>
      </c>
      <c r="I4" s="7">
        <v>354</v>
      </c>
      <c r="J4" s="7">
        <v>647</v>
      </c>
      <c r="K4" s="7">
        <v>750</v>
      </c>
      <c r="L4" s="7">
        <v>795</v>
      </c>
      <c r="M4" s="7">
        <v>503</v>
      </c>
      <c r="N4" t="s">
        <v>59</v>
      </c>
    </row>
    <row r="5" spans="1:14" x14ac:dyDescent="0.25">
      <c r="A5" s="14"/>
      <c r="B5" s="6" t="s">
        <v>3</v>
      </c>
      <c r="C5" s="7">
        <v>17387</v>
      </c>
      <c r="D5" s="7">
        <v>8980</v>
      </c>
      <c r="E5" s="7">
        <v>0</v>
      </c>
      <c r="F5" s="7">
        <f t="shared" si="0"/>
        <v>26367</v>
      </c>
      <c r="G5" s="7">
        <v>2822</v>
      </c>
      <c r="H5" s="7">
        <v>1245</v>
      </c>
      <c r="I5" s="7">
        <v>2646</v>
      </c>
      <c r="J5" s="7">
        <v>5239</v>
      </c>
      <c r="K5" s="7">
        <v>6740</v>
      </c>
      <c r="L5" s="7">
        <v>5242</v>
      </c>
      <c r="M5" s="7">
        <v>2433</v>
      </c>
      <c r="N5" t="s">
        <v>59</v>
      </c>
    </row>
    <row r="6" spans="1:14" x14ac:dyDescent="0.25">
      <c r="A6" s="14"/>
      <c r="B6" s="6" t="s">
        <v>4</v>
      </c>
      <c r="C6" s="7">
        <v>3793</v>
      </c>
      <c r="D6" s="7">
        <v>4357</v>
      </c>
      <c r="E6" s="7">
        <v>0</v>
      </c>
      <c r="F6" s="7">
        <f t="shared" si="0"/>
        <v>8150</v>
      </c>
      <c r="G6" s="7">
        <v>254</v>
      </c>
      <c r="H6" s="7">
        <v>144</v>
      </c>
      <c r="I6" s="7">
        <v>2617</v>
      </c>
      <c r="J6" s="7">
        <v>1953</v>
      </c>
      <c r="K6" s="7">
        <v>1168</v>
      </c>
      <c r="L6" s="7">
        <v>1056</v>
      </c>
      <c r="M6" s="7">
        <v>958</v>
      </c>
      <c r="N6" t="s">
        <v>59</v>
      </c>
    </row>
    <row r="7" spans="1:14" x14ac:dyDescent="0.25">
      <c r="A7" s="14"/>
      <c r="B7" s="6" t="s">
        <v>5</v>
      </c>
      <c r="C7" s="7">
        <v>156</v>
      </c>
      <c r="D7" s="7">
        <v>354</v>
      </c>
      <c r="E7" s="7">
        <v>0</v>
      </c>
      <c r="F7" s="7">
        <f t="shared" si="0"/>
        <v>510</v>
      </c>
      <c r="G7" s="7">
        <v>28</v>
      </c>
      <c r="H7" s="7">
        <v>10</v>
      </c>
      <c r="I7" s="7">
        <v>218</v>
      </c>
      <c r="J7" s="7">
        <v>127</v>
      </c>
      <c r="K7" s="7">
        <v>61</v>
      </c>
      <c r="L7" s="7">
        <v>35</v>
      </c>
      <c r="M7" s="7">
        <v>31</v>
      </c>
      <c r="N7" t="s">
        <v>59</v>
      </c>
    </row>
    <row r="8" spans="1:14" x14ac:dyDescent="0.25">
      <c r="A8" s="14"/>
      <c r="B8" s="6" t="s">
        <v>6</v>
      </c>
      <c r="C8" s="7">
        <v>1178</v>
      </c>
      <c r="D8" s="7">
        <v>1467</v>
      </c>
      <c r="E8" s="7">
        <v>0</v>
      </c>
      <c r="F8" s="7">
        <f t="shared" si="0"/>
        <v>2645</v>
      </c>
      <c r="G8" s="7">
        <v>86</v>
      </c>
      <c r="H8" s="7">
        <v>35</v>
      </c>
      <c r="I8" s="7">
        <v>750</v>
      </c>
      <c r="J8" s="7">
        <v>720</v>
      </c>
      <c r="K8" s="7">
        <v>450</v>
      </c>
      <c r="L8" s="7">
        <v>318</v>
      </c>
      <c r="M8" s="7">
        <v>286</v>
      </c>
      <c r="N8" t="s">
        <v>59</v>
      </c>
    </row>
    <row r="9" spans="1:14" x14ac:dyDescent="0.25">
      <c r="A9" s="14"/>
      <c r="B9" s="6" t="s">
        <v>7</v>
      </c>
      <c r="C9" s="7">
        <v>1633</v>
      </c>
      <c r="D9" s="7">
        <v>1053</v>
      </c>
      <c r="E9" s="7">
        <v>0</v>
      </c>
      <c r="F9" s="7">
        <f t="shared" si="0"/>
        <v>2686</v>
      </c>
      <c r="G9" s="7">
        <v>42</v>
      </c>
      <c r="H9" s="7">
        <v>15</v>
      </c>
      <c r="I9" s="7">
        <v>576</v>
      </c>
      <c r="J9" s="7">
        <v>774</v>
      </c>
      <c r="K9" s="7">
        <v>552</v>
      </c>
      <c r="L9" s="7">
        <v>425</v>
      </c>
      <c r="M9" s="7">
        <v>302</v>
      </c>
      <c r="N9" t="s">
        <v>59</v>
      </c>
    </row>
    <row r="10" spans="1:14" x14ac:dyDescent="0.25">
      <c r="A10" s="14"/>
      <c r="B10" s="6" t="s">
        <v>8</v>
      </c>
      <c r="C10" s="7">
        <v>2197</v>
      </c>
      <c r="D10" s="7">
        <v>1566</v>
      </c>
      <c r="E10" s="7">
        <v>0</v>
      </c>
      <c r="F10" s="7">
        <f t="shared" si="0"/>
        <v>3763</v>
      </c>
      <c r="G10" s="7">
        <v>68</v>
      </c>
      <c r="H10" s="7">
        <v>29</v>
      </c>
      <c r="I10" s="7">
        <v>725</v>
      </c>
      <c r="J10" s="7">
        <v>1025</v>
      </c>
      <c r="K10" s="7">
        <v>784</v>
      </c>
      <c r="L10" s="7">
        <v>641</v>
      </c>
      <c r="M10" s="7">
        <v>491</v>
      </c>
      <c r="N10" t="s">
        <v>59</v>
      </c>
    </row>
    <row r="11" spans="1:14" x14ac:dyDescent="0.25">
      <c r="A11" s="14"/>
      <c r="B11" s="6" t="s">
        <v>9</v>
      </c>
      <c r="C11" s="7">
        <v>1773</v>
      </c>
      <c r="D11" s="7">
        <v>983</v>
      </c>
      <c r="E11" s="7">
        <v>0</v>
      </c>
      <c r="F11" s="7">
        <f t="shared" si="0"/>
        <v>2756</v>
      </c>
      <c r="G11" s="7">
        <v>45</v>
      </c>
      <c r="H11" s="7">
        <v>11</v>
      </c>
      <c r="I11" s="7">
        <v>715</v>
      </c>
      <c r="J11" s="7">
        <v>854</v>
      </c>
      <c r="K11" s="7">
        <v>501</v>
      </c>
      <c r="L11" s="7">
        <v>398</v>
      </c>
      <c r="M11" s="7">
        <v>232</v>
      </c>
      <c r="N11" t="s">
        <v>59</v>
      </c>
    </row>
    <row r="12" spans="1:14" x14ac:dyDescent="0.25">
      <c r="A12" s="14"/>
      <c r="B12" s="6" t="s">
        <v>10</v>
      </c>
      <c r="C12" s="7">
        <v>1141</v>
      </c>
      <c r="D12" s="7">
        <v>713</v>
      </c>
      <c r="E12" s="7">
        <v>0</v>
      </c>
      <c r="F12" s="7">
        <f t="shared" si="0"/>
        <v>1854</v>
      </c>
      <c r="G12" s="7">
        <v>70</v>
      </c>
      <c r="H12" s="7">
        <v>12</v>
      </c>
      <c r="I12" s="7">
        <v>288</v>
      </c>
      <c r="J12" s="7">
        <v>507</v>
      </c>
      <c r="K12" s="7">
        <v>455</v>
      </c>
      <c r="L12" s="7">
        <v>305</v>
      </c>
      <c r="M12" s="7">
        <v>217</v>
      </c>
      <c r="N12" t="s">
        <v>59</v>
      </c>
    </row>
    <row r="13" spans="1:14" x14ac:dyDescent="0.25">
      <c r="A13" s="14"/>
      <c r="B13" s="6" t="s">
        <v>11</v>
      </c>
      <c r="C13" s="7">
        <v>52</v>
      </c>
      <c r="D13" s="7">
        <v>61</v>
      </c>
      <c r="E13" s="7">
        <v>0</v>
      </c>
      <c r="F13" s="7">
        <f t="shared" si="0"/>
        <v>113</v>
      </c>
      <c r="G13" s="7">
        <v>0</v>
      </c>
      <c r="H13" s="7">
        <v>0</v>
      </c>
      <c r="I13" s="7">
        <v>9</v>
      </c>
      <c r="J13" s="7">
        <v>21</v>
      </c>
      <c r="K13" s="7">
        <v>22</v>
      </c>
      <c r="L13" s="7">
        <v>23</v>
      </c>
      <c r="M13" s="7">
        <v>38</v>
      </c>
      <c r="N13" t="s">
        <v>59</v>
      </c>
    </row>
    <row r="14" spans="1:14" x14ac:dyDescent="0.25">
      <c r="A14" s="14"/>
      <c r="B14" s="6" t="s">
        <v>12</v>
      </c>
      <c r="C14" s="7">
        <v>6982</v>
      </c>
      <c r="D14" s="7">
        <v>3700</v>
      </c>
      <c r="E14" s="7">
        <v>0</v>
      </c>
      <c r="F14" s="7">
        <f t="shared" si="0"/>
        <v>10682</v>
      </c>
      <c r="G14" s="7">
        <v>341</v>
      </c>
      <c r="H14" s="7">
        <v>105</v>
      </c>
      <c r="I14" s="7">
        <v>1088</v>
      </c>
      <c r="J14" s="7">
        <v>2976</v>
      </c>
      <c r="K14" s="7">
        <v>2912</v>
      </c>
      <c r="L14" s="7">
        <v>1925</v>
      </c>
      <c r="M14" s="7">
        <v>1335</v>
      </c>
      <c r="N14" t="s">
        <v>59</v>
      </c>
    </row>
    <row r="15" spans="1:14" x14ac:dyDescent="0.25">
      <c r="A15" s="14"/>
      <c r="B15" s="6" t="s">
        <v>13</v>
      </c>
      <c r="C15" s="7">
        <v>469</v>
      </c>
      <c r="D15" s="7">
        <v>209</v>
      </c>
      <c r="E15" s="7">
        <v>0</v>
      </c>
      <c r="F15" s="7">
        <f t="shared" si="0"/>
        <v>678</v>
      </c>
      <c r="G15" s="7">
        <v>22</v>
      </c>
      <c r="H15" s="7">
        <v>4</v>
      </c>
      <c r="I15" s="7">
        <v>71</v>
      </c>
      <c r="J15" s="7">
        <v>141</v>
      </c>
      <c r="K15" s="7">
        <v>152</v>
      </c>
      <c r="L15" s="7">
        <v>156</v>
      </c>
      <c r="M15" s="7">
        <v>132</v>
      </c>
      <c r="N15" t="s">
        <v>59</v>
      </c>
    </row>
    <row r="16" spans="1:14" x14ac:dyDescent="0.25">
      <c r="A16" s="14"/>
      <c r="B16" s="6" t="s">
        <v>14</v>
      </c>
      <c r="C16" s="7">
        <v>1117</v>
      </c>
      <c r="D16" s="7">
        <v>411</v>
      </c>
      <c r="E16" s="7">
        <v>0</v>
      </c>
      <c r="F16" s="7">
        <f t="shared" si="0"/>
        <v>1528</v>
      </c>
      <c r="G16" s="7">
        <v>18</v>
      </c>
      <c r="H16" s="7">
        <v>11</v>
      </c>
      <c r="I16" s="7">
        <v>255</v>
      </c>
      <c r="J16" s="7">
        <v>379</v>
      </c>
      <c r="K16" s="7">
        <v>362</v>
      </c>
      <c r="L16" s="7">
        <v>313</v>
      </c>
      <c r="M16" s="7">
        <v>190</v>
      </c>
      <c r="N16" t="s">
        <v>59</v>
      </c>
    </row>
    <row r="17" spans="1:14" x14ac:dyDescent="0.25">
      <c r="A17" s="14"/>
      <c r="B17" s="6" t="s">
        <v>15</v>
      </c>
      <c r="C17" s="7">
        <v>941</v>
      </c>
      <c r="D17" s="7">
        <v>1359</v>
      </c>
      <c r="E17" s="7">
        <v>0</v>
      </c>
      <c r="F17" s="7">
        <f t="shared" si="0"/>
        <v>2300</v>
      </c>
      <c r="G17" s="7">
        <v>14</v>
      </c>
      <c r="H17" s="7">
        <v>8</v>
      </c>
      <c r="I17" s="7">
        <v>409</v>
      </c>
      <c r="J17" s="7">
        <v>506</v>
      </c>
      <c r="K17" s="7">
        <v>364</v>
      </c>
      <c r="L17" s="7">
        <v>458</v>
      </c>
      <c r="M17" s="7">
        <v>541</v>
      </c>
      <c r="N17" t="s">
        <v>59</v>
      </c>
    </row>
    <row r="18" spans="1:14" x14ac:dyDescent="0.25">
      <c r="A18" s="14"/>
      <c r="B18" s="6" t="s">
        <v>16</v>
      </c>
      <c r="C18" s="7">
        <v>571</v>
      </c>
      <c r="D18" s="7">
        <v>865</v>
      </c>
      <c r="E18" s="7">
        <v>0</v>
      </c>
      <c r="F18" s="7">
        <f t="shared" si="0"/>
        <v>1436</v>
      </c>
      <c r="G18" s="7">
        <v>9</v>
      </c>
      <c r="H18" s="7">
        <v>15</v>
      </c>
      <c r="I18" s="7">
        <v>170</v>
      </c>
      <c r="J18" s="7">
        <v>284</v>
      </c>
      <c r="K18" s="7">
        <v>234</v>
      </c>
      <c r="L18" s="7">
        <v>333</v>
      </c>
      <c r="M18" s="7">
        <v>391</v>
      </c>
      <c r="N18" t="s">
        <v>59</v>
      </c>
    </row>
    <row r="19" spans="1:14" x14ac:dyDescent="0.25">
      <c r="A19" s="14"/>
      <c r="B19" s="6" t="s">
        <v>17</v>
      </c>
      <c r="C19" s="7">
        <f>C20-C3-C4-C5-C6-C7-C8-C9-C10-C11-C12-C13-C14-C15-C16-C17-C18</f>
        <v>180</v>
      </c>
      <c r="D19" s="7">
        <f>D20-D3-D4-D5-D6-D7-D8-D9-D10-D11-D12-D13-D14-D15-D16-D17-D18</f>
        <v>111</v>
      </c>
      <c r="E19" s="7">
        <f t="shared" ref="E19:G19" si="1">E20-E3-E4-E5-E6-E7-E8-E9-E10-E11-E12-E13-E14-E15-E16-E17-E18</f>
        <v>0</v>
      </c>
      <c r="F19" s="7">
        <f t="shared" si="0"/>
        <v>291</v>
      </c>
      <c r="G19" s="7">
        <f t="shared" si="1"/>
        <v>0</v>
      </c>
      <c r="H19" s="7">
        <f t="shared" ref="H19:M19" si="2">H20-H3-H4-H5-H6-H7-H8-H9-H10-H11-H12-H13-H14-H15-H16-H17-H18</f>
        <v>1</v>
      </c>
      <c r="I19" s="7">
        <f t="shared" si="2"/>
        <v>17</v>
      </c>
      <c r="J19" s="7">
        <f t="shared" si="2"/>
        <v>61</v>
      </c>
      <c r="K19" s="7">
        <f t="shared" si="2"/>
        <v>81</v>
      </c>
      <c r="L19" s="7">
        <f t="shared" si="2"/>
        <v>78</v>
      </c>
      <c r="M19" s="7">
        <f t="shared" si="2"/>
        <v>53</v>
      </c>
      <c r="N19" t="s">
        <v>59</v>
      </c>
    </row>
    <row r="20" spans="1:14" x14ac:dyDescent="0.25">
      <c r="A20" s="14"/>
      <c r="B20" s="6" t="s">
        <v>18</v>
      </c>
      <c r="C20" s="7">
        <v>48730</v>
      </c>
      <c r="D20" s="7">
        <v>30535</v>
      </c>
      <c r="E20" s="7">
        <v>0</v>
      </c>
      <c r="F20" s="7">
        <f t="shared" si="0"/>
        <v>79265</v>
      </c>
      <c r="G20" s="7">
        <v>5009</v>
      </c>
      <c r="H20" s="7">
        <v>2169</v>
      </c>
      <c r="I20" s="7">
        <v>11897</v>
      </c>
      <c r="J20" s="7">
        <v>18071</v>
      </c>
      <c r="K20" s="7">
        <v>18057</v>
      </c>
      <c r="L20" s="7">
        <v>14670</v>
      </c>
      <c r="M20" s="7">
        <v>9392</v>
      </c>
      <c r="N20" t="s">
        <v>59</v>
      </c>
    </row>
    <row r="21" spans="1:14" x14ac:dyDescent="0.25">
      <c r="A21" s="14" t="s">
        <v>19</v>
      </c>
      <c r="B21" s="6" t="s">
        <v>20</v>
      </c>
      <c r="C21" s="7">
        <v>4444</v>
      </c>
      <c r="D21" s="7">
        <v>5354</v>
      </c>
      <c r="E21" s="7">
        <v>0</v>
      </c>
      <c r="F21" s="7">
        <f t="shared" si="0"/>
        <v>9798</v>
      </c>
      <c r="G21" s="7">
        <v>263</v>
      </c>
      <c r="H21" s="7">
        <v>76</v>
      </c>
      <c r="I21" s="7">
        <v>1115</v>
      </c>
      <c r="J21" s="7">
        <v>1847</v>
      </c>
      <c r="K21" s="7">
        <v>1498</v>
      </c>
      <c r="L21" s="7">
        <v>1661</v>
      </c>
      <c r="M21" s="7">
        <v>3338</v>
      </c>
      <c r="N21" t="s">
        <v>59</v>
      </c>
    </row>
    <row r="22" spans="1:14" x14ac:dyDescent="0.25">
      <c r="A22" s="14"/>
      <c r="B22" s="6" t="s">
        <v>21</v>
      </c>
      <c r="C22" s="7">
        <v>1493</v>
      </c>
      <c r="D22" s="7">
        <v>2121</v>
      </c>
      <c r="E22" s="7">
        <v>0</v>
      </c>
      <c r="F22" s="7">
        <f t="shared" si="0"/>
        <v>3614</v>
      </c>
      <c r="G22" s="7">
        <v>76</v>
      </c>
      <c r="H22" s="7">
        <v>40</v>
      </c>
      <c r="I22" s="7">
        <v>368</v>
      </c>
      <c r="J22" s="7">
        <v>567</v>
      </c>
      <c r="K22" s="7">
        <v>420</v>
      </c>
      <c r="L22" s="7">
        <v>669</v>
      </c>
      <c r="M22" s="7">
        <v>1474</v>
      </c>
      <c r="N22" t="s">
        <v>59</v>
      </c>
    </row>
    <row r="23" spans="1:14" x14ac:dyDescent="0.25">
      <c r="A23" s="14"/>
      <c r="B23" s="6" t="s">
        <v>22</v>
      </c>
      <c r="C23" s="7">
        <f>C24-C21-C22</f>
        <v>1</v>
      </c>
      <c r="D23" s="7">
        <f>D24-D21-D22</f>
        <v>0</v>
      </c>
      <c r="E23" s="7">
        <f t="shared" ref="E23:G23" si="3">E24-E21-E22</f>
        <v>0</v>
      </c>
      <c r="F23" s="7">
        <f t="shared" si="0"/>
        <v>1</v>
      </c>
      <c r="G23" s="7">
        <f t="shared" si="3"/>
        <v>0</v>
      </c>
      <c r="H23" s="7">
        <f t="shared" ref="H23:M23" si="4">H24-H21-H22</f>
        <v>0</v>
      </c>
      <c r="I23" s="7">
        <f t="shared" si="4"/>
        <v>1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25">
      <c r="A24" s="14"/>
      <c r="B24" s="6" t="s">
        <v>55</v>
      </c>
      <c r="C24" s="7">
        <v>5938</v>
      </c>
      <c r="D24" s="7">
        <v>7475</v>
      </c>
      <c r="E24" s="7">
        <v>0</v>
      </c>
      <c r="F24" s="7">
        <f t="shared" si="0"/>
        <v>13413</v>
      </c>
      <c r="G24" s="7">
        <v>339</v>
      </c>
      <c r="H24" s="7">
        <v>116</v>
      </c>
      <c r="I24" s="7">
        <v>1484</v>
      </c>
      <c r="J24" s="7">
        <v>2414</v>
      </c>
      <c r="K24" s="7">
        <v>1918</v>
      </c>
      <c r="L24" s="7">
        <v>2330</v>
      </c>
      <c r="M24" s="7">
        <v>4812</v>
      </c>
      <c r="N24" t="s">
        <v>59</v>
      </c>
    </row>
    <row r="25" spans="1:14" x14ac:dyDescent="0.25">
      <c r="A25" s="14" t="s">
        <v>23</v>
      </c>
      <c r="B25" s="6" t="s">
        <v>24</v>
      </c>
      <c r="C25" s="7">
        <v>271</v>
      </c>
      <c r="D25" s="7">
        <v>446</v>
      </c>
      <c r="E25" s="7">
        <v>0</v>
      </c>
      <c r="F25" s="7">
        <f t="shared" si="0"/>
        <v>717</v>
      </c>
      <c r="G25" s="7">
        <v>19</v>
      </c>
      <c r="H25" s="7">
        <v>2</v>
      </c>
      <c r="I25" s="7">
        <v>124</v>
      </c>
      <c r="J25" s="7">
        <v>215</v>
      </c>
      <c r="K25" s="7">
        <v>168</v>
      </c>
      <c r="L25" s="7">
        <v>108</v>
      </c>
      <c r="M25" s="7">
        <v>81</v>
      </c>
      <c r="N25" t="s">
        <v>59</v>
      </c>
    </row>
    <row r="26" spans="1:14" x14ac:dyDescent="0.25">
      <c r="A26" s="14"/>
      <c r="B26" s="6" t="s">
        <v>25</v>
      </c>
      <c r="C26" s="7">
        <v>235</v>
      </c>
      <c r="D26" s="7">
        <v>354</v>
      </c>
      <c r="E26" s="7">
        <v>0</v>
      </c>
      <c r="F26" s="7">
        <f t="shared" si="0"/>
        <v>589</v>
      </c>
      <c r="G26" s="7">
        <v>21</v>
      </c>
      <c r="H26" s="7">
        <v>4</v>
      </c>
      <c r="I26" s="7">
        <v>188</v>
      </c>
      <c r="J26" s="7">
        <v>142</v>
      </c>
      <c r="K26" s="7">
        <v>76</v>
      </c>
      <c r="L26" s="7">
        <v>98</v>
      </c>
      <c r="M26" s="7">
        <v>60</v>
      </c>
      <c r="N26" t="s">
        <v>59</v>
      </c>
    </row>
    <row r="27" spans="1:14" x14ac:dyDescent="0.25">
      <c r="A27" s="14"/>
      <c r="B27" s="6" t="s">
        <v>26</v>
      </c>
      <c r="C27" s="7">
        <v>0</v>
      </c>
      <c r="D27" s="7">
        <v>0</v>
      </c>
      <c r="E27" s="7">
        <v>0</v>
      </c>
      <c r="F27" s="7">
        <f t="shared" si="0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t="s">
        <v>59</v>
      </c>
    </row>
    <row r="28" spans="1:14" x14ac:dyDescent="0.25">
      <c r="A28" s="14"/>
      <c r="B28" s="6" t="s">
        <v>27</v>
      </c>
      <c r="C28" s="7">
        <v>332</v>
      </c>
      <c r="D28" s="7">
        <v>491</v>
      </c>
      <c r="E28" s="7">
        <v>0</v>
      </c>
      <c r="F28" s="7">
        <f t="shared" si="0"/>
        <v>823</v>
      </c>
      <c r="G28" s="7">
        <v>27</v>
      </c>
      <c r="H28" s="7">
        <v>5</v>
      </c>
      <c r="I28" s="7">
        <v>146</v>
      </c>
      <c r="J28" s="7">
        <v>254</v>
      </c>
      <c r="K28" s="7">
        <v>179</v>
      </c>
      <c r="L28" s="7">
        <v>134</v>
      </c>
      <c r="M28" s="7">
        <v>78</v>
      </c>
      <c r="N28" t="s">
        <v>59</v>
      </c>
    </row>
    <row r="29" spans="1:14" x14ac:dyDescent="0.25">
      <c r="A29" s="14"/>
      <c r="B29" s="6" t="s">
        <v>28</v>
      </c>
      <c r="C29" s="7">
        <v>2</v>
      </c>
      <c r="D29" s="7">
        <v>0</v>
      </c>
      <c r="E29" s="7">
        <v>0</v>
      </c>
      <c r="F29" s="7">
        <f t="shared" si="0"/>
        <v>2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25">
      <c r="A30" s="14"/>
      <c r="B30" s="6" t="s">
        <v>29</v>
      </c>
      <c r="C30" s="7">
        <v>179</v>
      </c>
      <c r="D30" s="7">
        <v>317</v>
      </c>
      <c r="E30" s="7">
        <v>0</v>
      </c>
      <c r="F30" s="7">
        <f t="shared" si="0"/>
        <v>496</v>
      </c>
      <c r="G30" s="7">
        <v>10</v>
      </c>
      <c r="H30" s="7">
        <v>3</v>
      </c>
      <c r="I30" s="7">
        <v>99</v>
      </c>
      <c r="J30" s="7">
        <v>141</v>
      </c>
      <c r="K30" s="7">
        <v>96</v>
      </c>
      <c r="L30" s="7">
        <v>85</v>
      </c>
      <c r="M30" s="7">
        <v>62</v>
      </c>
      <c r="N30" t="s">
        <v>59</v>
      </c>
    </row>
    <row r="31" spans="1:14" x14ac:dyDescent="0.25">
      <c r="A31" s="14"/>
      <c r="B31" s="6" t="s">
        <v>30</v>
      </c>
      <c r="C31" s="7">
        <v>370</v>
      </c>
      <c r="D31" s="7">
        <v>596</v>
      </c>
      <c r="E31" s="7">
        <v>0</v>
      </c>
      <c r="F31" s="7">
        <f t="shared" si="0"/>
        <v>966</v>
      </c>
      <c r="G31" s="7">
        <v>6</v>
      </c>
      <c r="H31" s="7">
        <v>8</v>
      </c>
      <c r="I31" s="7">
        <v>132</v>
      </c>
      <c r="J31" s="7">
        <v>202</v>
      </c>
      <c r="K31" s="7">
        <v>167</v>
      </c>
      <c r="L31" s="7">
        <v>248</v>
      </c>
      <c r="M31" s="7">
        <v>203</v>
      </c>
      <c r="N31" t="s">
        <v>59</v>
      </c>
    </row>
    <row r="32" spans="1:14" x14ac:dyDescent="0.25">
      <c r="A32" s="14"/>
      <c r="B32" s="6" t="s">
        <v>31</v>
      </c>
      <c r="C32" s="7">
        <f>C33-C25-C26-C27-C28-C29-C30-C31</f>
        <v>1</v>
      </c>
      <c r="D32" s="7">
        <f>D33-D25-D26-D27-D28-D29-D30-D31</f>
        <v>2</v>
      </c>
      <c r="E32" s="7">
        <f t="shared" ref="E32:G32" si="5">E33-E25-E26-E27-E28-E29-E30-E31</f>
        <v>0</v>
      </c>
      <c r="F32" s="7">
        <f t="shared" si="0"/>
        <v>3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1</v>
      </c>
      <c r="J32" s="7">
        <f t="shared" si="6"/>
        <v>2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25">
      <c r="A33" s="14"/>
      <c r="B33" s="6" t="s">
        <v>32</v>
      </c>
      <c r="C33" s="7">
        <v>1390</v>
      </c>
      <c r="D33" s="7">
        <v>2206</v>
      </c>
      <c r="E33" s="7">
        <v>0</v>
      </c>
      <c r="F33" s="7">
        <f t="shared" si="0"/>
        <v>3596</v>
      </c>
      <c r="G33" s="7">
        <v>83</v>
      </c>
      <c r="H33" s="7">
        <v>22</v>
      </c>
      <c r="I33" s="7">
        <v>691</v>
      </c>
      <c r="J33" s="7">
        <v>957</v>
      </c>
      <c r="K33" s="7">
        <v>686</v>
      </c>
      <c r="L33" s="7">
        <v>673</v>
      </c>
      <c r="M33" s="7">
        <v>484</v>
      </c>
      <c r="N33" t="s">
        <v>59</v>
      </c>
    </row>
    <row r="34" spans="1:14" x14ac:dyDescent="0.25">
      <c r="A34" s="18" t="s">
        <v>33</v>
      </c>
      <c r="B34" s="6" t="s">
        <v>34</v>
      </c>
      <c r="C34" s="7">
        <v>1465</v>
      </c>
      <c r="D34" s="7">
        <v>2020</v>
      </c>
      <c r="E34" s="7">
        <v>0</v>
      </c>
      <c r="F34" s="7">
        <f t="shared" si="0"/>
        <v>3485</v>
      </c>
      <c r="G34" s="7">
        <v>110</v>
      </c>
      <c r="H34" s="7">
        <v>20</v>
      </c>
      <c r="I34" s="7">
        <v>1075</v>
      </c>
      <c r="J34" s="7">
        <v>861</v>
      </c>
      <c r="K34" s="7">
        <v>375</v>
      </c>
      <c r="L34" s="7">
        <v>381</v>
      </c>
      <c r="M34" s="7">
        <v>663</v>
      </c>
      <c r="N34" t="s">
        <v>59</v>
      </c>
    </row>
    <row r="35" spans="1:14" x14ac:dyDescent="0.25">
      <c r="A35" s="18"/>
      <c r="B35" s="8" t="s">
        <v>35</v>
      </c>
      <c r="C35" s="7">
        <v>436</v>
      </c>
      <c r="D35" s="7">
        <v>598</v>
      </c>
      <c r="E35" s="7">
        <v>0</v>
      </c>
      <c r="F35" s="7">
        <f t="shared" si="0"/>
        <v>1034</v>
      </c>
      <c r="G35" s="7">
        <v>53</v>
      </c>
      <c r="H35" s="7">
        <v>7</v>
      </c>
      <c r="I35" s="7">
        <v>104</v>
      </c>
      <c r="J35" s="7">
        <v>180</v>
      </c>
      <c r="K35" s="7">
        <v>132</v>
      </c>
      <c r="L35" s="7">
        <v>184</v>
      </c>
      <c r="M35" s="7">
        <v>374</v>
      </c>
      <c r="N35" t="s">
        <v>59</v>
      </c>
    </row>
    <row r="36" spans="1:14" x14ac:dyDescent="0.25">
      <c r="A36" s="18"/>
      <c r="B36" s="8" t="s">
        <v>36</v>
      </c>
      <c r="C36" s="7">
        <v>177</v>
      </c>
      <c r="D36" s="7">
        <v>154</v>
      </c>
      <c r="E36" s="7">
        <v>0</v>
      </c>
      <c r="F36" s="7">
        <f t="shared" si="0"/>
        <v>331</v>
      </c>
      <c r="G36" s="7">
        <v>3</v>
      </c>
      <c r="H36" s="7">
        <v>3</v>
      </c>
      <c r="I36" s="7">
        <v>68</v>
      </c>
      <c r="J36" s="7">
        <v>100</v>
      </c>
      <c r="K36" s="7">
        <v>79</v>
      </c>
      <c r="L36" s="7">
        <v>55</v>
      </c>
      <c r="M36" s="7">
        <v>23</v>
      </c>
      <c r="N36" t="s">
        <v>59</v>
      </c>
    </row>
    <row r="37" spans="1:14" x14ac:dyDescent="0.25">
      <c r="A37" s="18"/>
      <c r="B37" s="8" t="s">
        <v>37</v>
      </c>
      <c r="C37" s="7">
        <f>C38-C34-C35-C36</f>
        <v>9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9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2</v>
      </c>
      <c r="K37" s="7">
        <f t="shared" si="8"/>
        <v>1</v>
      </c>
      <c r="L37" s="7">
        <f t="shared" si="8"/>
        <v>3</v>
      </c>
      <c r="M37" s="7">
        <f t="shared" si="8"/>
        <v>3</v>
      </c>
      <c r="N37" t="s">
        <v>59</v>
      </c>
    </row>
    <row r="38" spans="1:14" x14ac:dyDescent="0.25">
      <c r="A38" s="19"/>
      <c r="B38" s="6" t="s">
        <v>38</v>
      </c>
      <c r="C38" s="7">
        <v>2087</v>
      </c>
      <c r="D38" s="7">
        <v>2772</v>
      </c>
      <c r="E38" s="7">
        <v>0</v>
      </c>
      <c r="F38" s="7">
        <f t="shared" si="0"/>
        <v>4859</v>
      </c>
      <c r="G38" s="7">
        <v>166</v>
      </c>
      <c r="H38" s="7">
        <v>30</v>
      </c>
      <c r="I38" s="7">
        <v>1247</v>
      </c>
      <c r="J38" s="7">
        <v>1143</v>
      </c>
      <c r="K38" s="7">
        <v>587</v>
      </c>
      <c r="L38" s="7">
        <v>623</v>
      </c>
      <c r="M38" s="7">
        <v>1063</v>
      </c>
      <c r="N38" t="s">
        <v>59</v>
      </c>
    </row>
    <row r="39" spans="1:14" x14ac:dyDescent="0.25">
      <c r="A39" s="14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25">
      <c r="A40" s="14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25">
      <c r="A41" s="14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25">
      <c r="A42" s="9"/>
      <c r="B42" s="6" t="s">
        <v>41</v>
      </c>
      <c r="C42" s="7">
        <v>83</v>
      </c>
      <c r="D42" s="7">
        <v>1</v>
      </c>
      <c r="E42" s="7">
        <v>0</v>
      </c>
      <c r="F42" s="7">
        <f t="shared" si="0"/>
        <v>84</v>
      </c>
      <c r="G42" s="7">
        <v>0</v>
      </c>
      <c r="H42" s="7">
        <v>0</v>
      </c>
      <c r="I42" s="7">
        <v>15</v>
      </c>
      <c r="J42" s="7">
        <v>17</v>
      </c>
      <c r="K42" s="7">
        <v>21</v>
      </c>
      <c r="L42" s="7">
        <v>16</v>
      </c>
      <c r="M42" s="7">
        <v>15</v>
      </c>
      <c r="N42" t="s">
        <v>59</v>
      </c>
    </row>
    <row r="43" spans="1:14" x14ac:dyDescent="0.25">
      <c r="A43" s="11"/>
      <c r="B43" s="6" t="s">
        <v>42</v>
      </c>
      <c r="C43" s="7">
        <f>C20+C24+C33+C38+C41+C42</f>
        <v>58228</v>
      </c>
      <c r="D43" s="7">
        <f>D20+D24+D33+D38+D41+D42</f>
        <v>42989</v>
      </c>
      <c r="E43" s="7">
        <f t="shared" ref="E43:G43" si="11">E20+E24+E33+E38+E41+E42</f>
        <v>0</v>
      </c>
      <c r="F43" s="7">
        <f t="shared" si="0"/>
        <v>101217</v>
      </c>
      <c r="G43" s="7">
        <f t="shared" si="11"/>
        <v>5597</v>
      </c>
      <c r="H43" s="7">
        <f t="shared" ref="H43:M43" si="12">H20+H24+H33+H38+H41+H42</f>
        <v>2337</v>
      </c>
      <c r="I43" s="7">
        <f t="shared" si="12"/>
        <v>15334</v>
      </c>
      <c r="J43" s="7">
        <f t="shared" si="12"/>
        <v>22602</v>
      </c>
      <c r="K43" s="7">
        <f t="shared" si="12"/>
        <v>21269</v>
      </c>
      <c r="L43" s="7">
        <f t="shared" si="12"/>
        <v>18312</v>
      </c>
      <c r="M43" s="7">
        <f t="shared" si="12"/>
        <v>15766</v>
      </c>
      <c r="N43" t="s">
        <v>59</v>
      </c>
    </row>
    <row r="45" spans="1:14" x14ac:dyDescent="0.25">
      <c r="A45" s="12" t="s">
        <v>60</v>
      </c>
    </row>
    <row r="46" spans="1:14" x14ac:dyDescent="0.25">
      <c r="A46" s="13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2020-04-17T01:56:31Z</dcterms:modified>
</cp:coreProperties>
</file>