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348" activeTab="1"/>
  </bookViews>
  <sheets>
    <sheet name="Sheet1" sheetId="1" r:id="rId1"/>
    <sheet name="Sheet3" sheetId="2" r:id="rId2"/>
  </sheets>
  <definedNames>
    <definedName name="外部資料_1" localSheetId="1">'Sheet3'!$A$3:$G$43</definedName>
  </definedNames>
  <calcPr fullCalcOnLoad="1"/>
</workbook>
</file>

<file path=xl/sharedStrings.xml><?xml version="1.0" encoding="utf-8"?>
<sst xmlns="http://schemas.openxmlformats.org/spreadsheetml/2006/main" count="58" uniqueCount="57">
  <si>
    <t>亞洲地區</t>
  </si>
  <si>
    <t>美洲地區</t>
  </si>
  <si>
    <t>歐洲地區</t>
  </si>
  <si>
    <t>大洋洲</t>
  </si>
  <si>
    <t>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</si>
  <si>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</si>
  <si>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</si>
  <si>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</si>
  <si>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</si>
  <si>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</si>
  <si>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</si>
  <si>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</si>
  <si>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</si>
  <si>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</si>
  <si>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</si>
  <si>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亞洲其他地區 Others</t>
  </si>
  <si>
    <t>亞洲合計 Total</t>
  </si>
  <si>
    <t>加拿大 Canada</t>
  </si>
  <si>
    <t>美洲其他地區 Others</t>
  </si>
  <si>
    <t>美洲合計 Total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</si>
  <si>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</si>
  <si>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</si>
  <si>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</si>
  <si>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</si>
  <si>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</si>
  <si>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</si>
  <si>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</si>
  <si>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</si>
  <si>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</si>
  <si>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</si>
  <si>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</si>
  <si>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</si>
  <si>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</si>
  <si>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非洲其他地區 Others</t>
  </si>
  <si>
    <t>非洲合計 Total</t>
  </si>
  <si>
    <t>總計 Grand Total</t>
  </si>
  <si>
    <t>一</t>
  </si>
  <si>
    <r>
      <t xml:space="preserve">首站抵達地
</t>
    </r>
    <r>
      <rPr>
        <sz val="10"/>
        <rFont val="Times New Roman"/>
        <family val="1"/>
      </rPr>
      <t>First Destination</t>
    </r>
  </si>
  <si>
    <r>
      <t>成長率</t>
    </r>
    <r>
      <rPr>
        <sz val="10"/>
        <rFont val="Times New Roman"/>
        <family val="1"/>
      </rPr>
      <t>%
Changes</t>
    </r>
  </si>
  <si>
    <t>南非 S.Africa</t>
  </si>
  <si>
    <t>大陸 Mainland China</t>
  </si>
  <si>
    <t>柬埔寨 Cambodia</t>
  </si>
  <si>
    <t>January</t>
  </si>
  <si>
    <t>1</t>
  </si>
  <si>
    <t>韓國 Korea,Republic of</t>
  </si>
  <si>
    <t>土耳其 Turkey</t>
  </si>
  <si>
    <t>英國 United Kingdom</t>
  </si>
  <si>
    <t>其他 Others</t>
  </si>
  <si>
    <t>美國 United States of America</t>
  </si>
  <si>
    <t>107</t>
  </si>
  <si>
    <t>七</t>
  </si>
  <si>
    <t>July</t>
  </si>
  <si>
    <t>7</t>
  </si>
  <si>
    <t>阿拉伯聯合大公國 United Arab Emirates</t>
  </si>
  <si>
    <t>澳門 Macao</t>
  </si>
  <si>
    <t>註: 因國人出境數據以飛航到達首站為統計原則，另含不固定包機航程等因素，故國人赴各國實際數據請以各目的地國家官方公布入境數字為準。</t>
  </si>
  <si>
    <t>資料來源：內政部移民署。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</si>
</sst>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3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textRotation="255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49</v>
      </c>
    </row>
    <row r="3" ht="15.75">
      <c r="A3" t="s">
        <v>36</v>
      </c>
    </row>
    <row r="4" ht="15.75">
      <c r="A4" t="s">
        <v>42</v>
      </c>
    </row>
    <row r="5" ht="15.75">
      <c r="A5" t="s">
        <v>50</v>
      </c>
    </row>
    <row r="6" ht="15.75">
      <c r="A6" t="s">
        <v>51</v>
      </c>
    </row>
    <row r="8" ht="15.75">
      <c r="A8" t="s">
        <v>43</v>
      </c>
    </row>
    <row r="9" ht="15.75">
      <c r="A9" t="s">
        <v>52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45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6.5"/>
  <cols>
    <col min="1" max="1" width="5.375" style="0" customWidth="1"/>
    <col min="2" max="2" width="29.625" style="0" customWidth="1"/>
    <col min="3" max="8" width="13.25390625" style="0" customWidth="1"/>
  </cols>
  <sheetData>
    <row r="1" spans="1:10" ht="77.25" customHeight="1">
      <c r="A1" s="16" t="str">
        <f>"表2-2  "&amp;Sheet1!A1&amp;"年"&amp;Sheet1!A9&amp;"月及"&amp;Sheet1!A8&amp;"至"&amp;Sheet1!A9&amp;"月中華民國國民出國人數及成長率－按目的地分
Table 2-2 Outbound Departures of Nationals of the Republic
of China by Destination, "&amp;Sheet1!A6&amp;" &amp; "&amp;Sheet1!A4&amp;"-"&amp;Sheet1!A6&amp;", "&amp;Sheet1!A1+1911</f>
        <v>表2-2  107年7月及1至7月中華民國國民出國人數及成長率－按目的地分
Table 2-2 Outbound Departures of Nationals of the Republic
of China by Destination, July &amp; January-July, 2018</v>
      </c>
      <c r="B1" s="16"/>
      <c r="C1" s="16"/>
      <c r="D1" s="16"/>
      <c r="E1" s="16"/>
      <c r="F1" s="16"/>
      <c r="G1" s="16"/>
      <c r="H1" s="16"/>
      <c r="I1" s="3"/>
      <c r="J1" s="1"/>
    </row>
    <row r="2" spans="1:20" ht="70.5" customHeight="1">
      <c r="A2" s="17" t="s">
        <v>37</v>
      </c>
      <c r="B2" s="17"/>
      <c r="C2" s="4" t="str">
        <f>Sheet1!A1&amp;"年"&amp;Sheet1!A9&amp;"月"&amp;Sheet1!A6&amp;", "&amp;Sheet1!A1+1911</f>
        <v>107年7月July, 2018</v>
      </c>
      <c r="D2" s="4" t="str">
        <f>Sheet1!A1-1&amp;"年"&amp;Sheet1!A9&amp;"月"&amp;Sheet1!A6&amp;", "&amp;Sheet1!A1-1+1911</f>
        <v>106年7月July, 2017</v>
      </c>
      <c r="E2" s="5" t="s">
        <v>38</v>
      </c>
      <c r="F2" s="4" t="str">
        <f>Sheet1!A1&amp;"年"&amp;Sheet1!A8&amp;"-"&amp;Sheet1!A9&amp;"月
"&amp;MID(Sheet1!A4,1,3)&amp;".-"&amp;MID(Sheet1!A6,1,3)&amp;"., 
"&amp;Sheet1!A1+1911</f>
        <v>107年1-7月
Jan.-Jul., 
2018</v>
      </c>
      <c r="G2" s="4" t="str">
        <f>Sheet1!A1-1&amp;"年"&amp;Sheet1!A8&amp;"-"&amp;Sheet1!A9&amp;"月
"&amp;MID(Sheet1!A4,1,3)&amp;".-"&amp;MID(Sheet1!A6,1,3)&amp;".,
 "&amp;Sheet1!A1-1+1911</f>
        <v>106年1-7月
Jan.-Jul.,
 2017</v>
      </c>
      <c r="H2" s="5" t="s">
        <v>38</v>
      </c>
      <c r="J2" s="2"/>
      <c r="K2" s="1"/>
      <c r="L2" s="1"/>
      <c r="M2" s="1"/>
      <c r="N2" s="1"/>
      <c r="O2" s="2"/>
      <c r="P2" s="2"/>
      <c r="Q2" s="2"/>
      <c r="R2" s="2"/>
      <c r="S2" s="2"/>
      <c r="T2" s="2"/>
    </row>
    <row r="3" spans="1:8" ht="15.75" customHeight="1">
      <c r="A3" s="18" t="s">
        <v>0</v>
      </c>
      <c r="B3" s="6" t="s">
        <v>5</v>
      </c>
      <c r="C3" s="7">
        <v>148378</v>
      </c>
      <c r="D3" s="7">
        <v>160617</v>
      </c>
      <c r="E3" s="8">
        <f aca="true" t="shared" si="0" ref="E3:E43">IF(D3=0,"-",((C3/D3)-1)*100)</f>
        <v>-7.61999041197382</v>
      </c>
      <c r="F3" s="7">
        <v>988194</v>
      </c>
      <c r="G3" s="7">
        <v>1048771</v>
      </c>
      <c r="H3" s="8">
        <f aca="true" t="shared" si="1" ref="H3:H43">IF(G3=0,"-",((F3/G3)-1)*100)</f>
        <v>-5.775998764267887</v>
      </c>
    </row>
    <row r="4" spans="1:8" ht="15.75">
      <c r="A4" s="13"/>
      <c r="B4" s="6" t="s">
        <v>54</v>
      </c>
      <c r="C4" s="7">
        <v>58017</v>
      </c>
      <c r="D4" s="7">
        <v>56969</v>
      </c>
      <c r="E4" s="8">
        <f t="shared" si="0"/>
        <v>1.8395969737927675</v>
      </c>
      <c r="F4" s="7">
        <v>359714</v>
      </c>
      <c r="G4" s="7">
        <v>345782</v>
      </c>
      <c r="H4" s="8">
        <f t="shared" si="1"/>
        <v>4.029128179026098</v>
      </c>
    </row>
    <row r="5" spans="1:8" ht="15.75">
      <c r="A5" s="13"/>
      <c r="B5" s="6" t="s">
        <v>40</v>
      </c>
      <c r="C5" s="7">
        <v>394498</v>
      </c>
      <c r="D5" s="7">
        <v>362466</v>
      </c>
      <c r="E5" s="8">
        <f t="shared" si="0"/>
        <v>8.837242665518975</v>
      </c>
      <c r="F5" s="7">
        <v>2435623</v>
      </c>
      <c r="G5" s="7">
        <v>2283377</v>
      </c>
      <c r="H5" s="8">
        <f t="shared" si="1"/>
        <v>6.667580517803229</v>
      </c>
    </row>
    <row r="6" spans="1:8" ht="15.75">
      <c r="A6" s="13"/>
      <c r="B6" s="6" t="s">
        <v>6</v>
      </c>
      <c r="C6" s="7">
        <v>468285</v>
      </c>
      <c r="D6" s="7">
        <v>448171</v>
      </c>
      <c r="E6" s="8">
        <f t="shared" si="0"/>
        <v>4.4880190820021815</v>
      </c>
      <c r="F6" s="7">
        <v>2993774</v>
      </c>
      <c r="G6" s="7">
        <v>2770514</v>
      </c>
      <c r="H6" s="8">
        <f t="shared" si="1"/>
        <v>8.058432478594234</v>
      </c>
    </row>
    <row r="7" spans="1:8" ht="15.75">
      <c r="A7" s="13"/>
      <c r="B7" s="6" t="s">
        <v>44</v>
      </c>
      <c r="C7" s="7">
        <v>95204</v>
      </c>
      <c r="D7" s="7">
        <v>79080</v>
      </c>
      <c r="E7" s="8">
        <f t="shared" si="0"/>
        <v>20.389479008598887</v>
      </c>
      <c r="F7" s="7">
        <v>639891</v>
      </c>
      <c r="G7" s="7">
        <v>514177</v>
      </c>
      <c r="H7" s="8">
        <f t="shared" si="1"/>
        <v>24.44955725363056</v>
      </c>
    </row>
    <row r="8" spans="1:8" ht="15.75">
      <c r="A8" s="13"/>
      <c r="B8" s="6" t="s">
        <v>7</v>
      </c>
      <c r="C8" s="7">
        <v>41354</v>
      </c>
      <c r="D8" s="7">
        <v>37854</v>
      </c>
      <c r="E8" s="8">
        <f t="shared" si="0"/>
        <v>9.246050615522794</v>
      </c>
      <c r="F8" s="7">
        <v>219362</v>
      </c>
      <c r="G8" s="7">
        <v>200680</v>
      </c>
      <c r="H8" s="8">
        <f t="shared" si="1"/>
        <v>9.309348216065372</v>
      </c>
    </row>
    <row r="9" spans="1:8" ht="15.75">
      <c r="A9" s="13"/>
      <c r="B9" s="6" t="s">
        <v>8</v>
      </c>
      <c r="C9" s="7">
        <v>40062</v>
      </c>
      <c r="D9" s="7">
        <v>34797</v>
      </c>
      <c r="E9" s="8">
        <f t="shared" si="0"/>
        <v>15.130614708164503</v>
      </c>
      <c r="F9" s="7">
        <v>200211</v>
      </c>
      <c r="G9" s="7">
        <v>172326</v>
      </c>
      <c r="H9" s="8">
        <f t="shared" si="1"/>
        <v>16.181539639984678</v>
      </c>
    </row>
    <row r="10" spans="1:8" ht="15.75">
      <c r="A10" s="13"/>
      <c r="B10" s="6" t="s">
        <v>9</v>
      </c>
      <c r="C10" s="7">
        <v>61306</v>
      </c>
      <c r="D10" s="7">
        <v>52442</v>
      </c>
      <c r="E10" s="8">
        <f t="shared" si="0"/>
        <v>16.90248274283972</v>
      </c>
      <c r="F10" s="7">
        <v>394709</v>
      </c>
      <c r="G10" s="7">
        <v>319402</v>
      </c>
      <c r="H10" s="8">
        <f t="shared" si="1"/>
        <v>23.577497949292734</v>
      </c>
    </row>
    <row r="11" spans="1:8" ht="15.75">
      <c r="A11" s="13"/>
      <c r="B11" s="6" t="s">
        <v>10</v>
      </c>
      <c r="C11" s="7">
        <v>25634</v>
      </c>
      <c r="D11" s="7">
        <v>22920</v>
      </c>
      <c r="E11" s="8">
        <f t="shared" si="0"/>
        <v>11.841186736474697</v>
      </c>
      <c r="F11" s="7">
        <v>148233</v>
      </c>
      <c r="G11" s="7">
        <v>148477</v>
      </c>
      <c r="H11" s="8">
        <f t="shared" si="1"/>
        <v>-0.16433521690227826</v>
      </c>
    </row>
    <row r="12" spans="1:8" ht="15.75">
      <c r="A12" s="13"/>
      <c r="B12" s="6" t="s">
        <v>11</v>
      </c>
      <c r="C12" s="7">
        <v>16486</v>
      </c>
      <c r="D12" s="7">
        <v>17267</v>
      </c>
      <c r="E12" s="8">
        <f t="shared" si="0"/>
        <v>-4.523078705044304</v>
      </c>
      <c r="F12" s="7">
        <v>105278</v>
      </c>
      <c r="G12" s="7">
        <v>114573</v>
      </c>
      <c r="H12" s="8">
        <f t="shared" si="1"/>
        <v>-8.112731620887992</v>
      </c>
    </row>
    <row r="13" spans="1:8" ht="15.75">
      <c r="A13" s="13"/>
      <c r="B13" s="6" t="s">
        <v>12</v>
      </c>
      <c r="C13" s="7">
        <v>22</v>
      </c>
      <c r="D13" s="7">
        <v>23</v>
      </c>
      <c r="E13" s="8">
        <f t="shared" si="0"/>
        <v>-4.347826086956519</v>
      </c>
      <c r="F13" s="7">
        <v>457</v>
      </c>
      <c r="G13" s="7">
        <v>574</v>
      </c>
      <c r="H13" s="8">
        <f t="shared" si="1"/>
        <v>-20.38327526132404</v>
      </c>
    </row>
    <row r="14" spans="1:8" ht="15.75">
      <c r="A14" s="13"/>
      <c r="B14" s="6" t="s">
        <v>13</v>
      </c>
      <c r="C14" s="7">
        <v>62642</v>
      </c>
      <c r="D14" s="7">
        <v>56581</v>
      </c>
      <c r="E14" s="8">
        <f t="shared" si="0"/>
        <v>10.712076492108658</v>
      </c>
      <c r="F14" s="7">
        <v>376857</v>
      </c>
      <c r="G14" s="7">
        <v>330441</v>
      </c>
      <c r="H14" s="8">
        <f t="shared" si="1"/>
        <v>14.04668306898962</v>
      </c>
    </row>
    <row r="15" spans="1:8" ht="15.75">
      <c r="A15" s="13"/>
      <c r="B15" s="6" t="s">
        <v>14</v>
      </c>
      <c r="C15" s="7">
        <v>2255</v>
      </c>
      <c r="D15" s="7">
        <v>2154</v>
      </c>
      <c r="E15" s="8">
        <f t="shared" si="0"/>
        <v>4.688950789229351</v>
      </c>
      <c r="F15" s="7">
        <v>15375</v>
      </c>
      <c r="G15" s="7">
        <v>15570</v>
      </c>
      <c r="H15" s="8">
        <f t="shared" si="1"/>
        <v>-1.2524084778420042</v>
      </c>
    </row>
    <row r="16" spans="1:8" ht="15.75">
      <c r="A16" s="13"/>
      <c r="B16" s="6" t="s">
        <v>41</v>
      </c>
      <c r="C16" s="7">
        <v>6723</v>
      </c>
      <c r="D16" s="7">
        <v>7410</v>
      </c>
      <c r="E16" s="8">
        <f t="shared" si="0"/>
        <v>-9.271255060728745</v>
      </c>
      <c r="F16" s="7">
        <v>55599</v>
      </c>
      <c r="G16" s="7">
        <v>44917</v>
      </c>
      <c r="H16" s="8">
        <f t="shared" si="1"/>
        <v>23.781641694681312</v>
      </c>
    </row>
    <row r="17" spans="1:8" ht="15.75">
      <c r="A17" s="13"/>
      <c r="B17" s="6" t="s">
        <v>53</v>
      </c>
      <c r="C17" s="7">
        <v>5055</v>
      </c>
      <c r="D17" s="7">
        <v>6290</v>
      </c>
      <c r="E17" s="8">
        <f t="shared" si="0"/>
        <v>-19.63434022257552</v>
      </c>
      <c r="F17" s="7">
        <v>41159</v>
      </c>
      <c r="G17" s="7">
        <v>42795</v>
      </c>
      <c r="H17" s="8">
        <f t="shared" si="1"/>
        <v>-3.8228765042645163</v>
      </c>
    </row>
    <row r="18" spans="1:8" ht="15.75" customHeight="1">
      <c r="A18" s="13"/>
      <c r="B18" s="6" t="s">
        <v>45</v>
      </c>
      <c r="C18" s="7">
        <v>6737</v>
      </c>
      <c r="D18" s="7">
        <v>5649</v>
      </c>
      <c r="E18" s="8">
        <f t="shared" si="0"/>
        <v>19.260046025845277</v>
      </c>
      <c r="F18" s="7">
        <v>49055</v>
      </c>
      <c r="G18" s="7">
        <v>34416</v>
      </c>
      <c r="H18" s="8">
        <f t="shared" si="1"/>
        <v>42.535448628544856</v>
      </c>
    </row>
    <row r="19" spans="1:8" ht="16.5" customHeight="1">
      <c r="A19" s="13"/>
      <c r="B19" s="6" t="s">
        <v>15</v>
      </c>
      <c r="C19" s="7">
        <v>5192</v>
      </c>
      <c r="D19" s="7">
        <v>4635</v>
      </c>
      <c r="E19" s="8">
        <f t="shared" si="0"/>
        <v>12.01725997842502</v>
      </c>
      <c r="F19" s="7">
        <v>36425</v>
      </c>
      <c r="G19" s="7">
        <v>32031</v>
      </c>
      <c r="H19" s="8">
        <f t="shared" si="1"/>
        <v>13.717960725547119</v>
      </c>
    </row>
    <row r="20" spans="1:8" ht="15.75">
      <c r="A20" s="13"/>
      <c r="B20" s="6" t="s">
        <v>16</v>
      </c>
      <c r="C20" s="7">
        <v>1437850</v>
      </c>
      <c r="D20" s="7">
        <v>1355325</v>
      </c>
      <c r="E20" s="8">
        <f t="shared" si="0"/>
        <v>6.088945455886963</v>
      </c>
      <c r="F20" s="7">
        <v>9059916</v>
      </c>
      <c r="G20" s="7">
        <v>8418823</v>
      </c>
      <c r="H20" s="8">
        <f t="shared" si="1"/>
        <v>7.614995587863049</v>
      </c>
    </row>
    <row r="21" spans="1:8" ht="16.5" customHeight="1">
      <c r="A21" s="13" t="s">
        <v>1</v>
      </c>
      <c r="B21" s="6" t="s">
        <v>48</v>
      </c>
      <c r="C21" s="7">
        <v>51266</v>
      </c>
      <c r="D21" s="7">
        <v>52697</v>
      </c>
      <c r="E21" s="8">
        <f t="shared" si="0"/>
        <v>-2.715524602918573</v>
      </c>
      <c r="F21" s="7">
        <v>348604</v>
      </c>
      <c r="G21" s="7">
        <v>342273</v>
      </c>
      <c r="H21" s="8">
        <f t="shared" si="1"/>
        <v>1.8496930812538448</v>
      </c>
    </row>
    <row r="22" spans="1:8" ht="15.75" customHeight="1">
      <c r="A22" s="13"/>
      <c r="B22" s="6" t="s">
        <v>17</v>
      </c>
      <c r="C22" s="7">
        <v>12992</v>
      </c>
      <c r="D22" s="7">
        <v>10993</v>
      </c>
      <c r="E22" s="8">
        <f t="shared" si="0"/>
        <v>18.184299099426916</v>
      </c>
      <c r="F22" s="7">
        <v>78772</v>
      </c>
      <c r="G22" s="7">
        <v>61880</v>
      </c>
      <c r="H22" s="8">
        <f t="shared" si="1"/>
        <v>27.297996121525525</v>
      </c>
    </row>
    <row r="23" spans="1:8" ht="16.5" customHeight="1">
      <c r="A23" s="13"/>
      <c r="B23" s="6" t="s">
        <v>18</v>
      </c>
      <c r="C23" s="7">
        <v>772</v>
      </c>
      <c r="D23" s="7">
        <v>679</v>
      </c>
      <c r="E23" s="8">
        <f t="shared" si="0"/>
        <v>13.696612665684826</v>
      </c>
      <c r="F23" s="7">
        <v>4977</v>
      </c>
      <c r="G23" s="7">
        <v>4566</v>
      </c>
      <c r="H23" s="8">
        <f t="shared" si="1"/>
        <v>9.001314060446774</v>
      </c>
    </row>
    <row r="24" spans="1:8" ht="15.75">
      <c r="A24" s="13"/>
      <c r="B24" s="6" t="s">
        <v>19</v>
      </c>
      <c r="C24" s="7">
        <v>65030</v>
      </c>
      <c r="D24" s="7">
        <v>64369</v>
      </c>
      <c r="E24" s="8">
        <f t="shared" si="0"/>
        <v>1.0268918268110383</v>
      </c>
      <c r="F24" s="7">
        <v>432353</v>
      </c>
      <c r="G24" s="7">
        <v>408719</v>
      </c>
      <c r="H24" s="8">
        <f t="shared" si="1"/>
        <v>5.782456895813515</v>
      </c>
    </row>
    <row r="25" spans="1:8" ht="16.5" customHeight="1">
      <c r="A25" s="13" t="s">
        <v>2</v>
      </c>
      <c r="B25" s="6" t="s">
        <v>20</v>
      </c>
      <c r="C25" s="7">
        <v>6542</v>
      </c>
      <c r="D25" s="7">
        <v>4980</v>
      </c>
      <c r="E25" s="8">
        <f t="shared" si="0"/>
        <v>31.365461847389554</v>
      </c>
      <c r="F25" s="7">
        <v>47310</v>
      </c>
      <c r="G25" s="7">
        <v>40197</v>
      </c>
      <c r="H25" s="8">
        <f t="shared" si="1"/>
        <v>17.695350399283537</v>
      </c>
    </row>
    <row r="26" spans="1:8" ht="15.75">
      <c r="A26" s="13"/>
      <c r="B26" s="6" t="s">
        <v>21</v>
      </c>
      <c r="C26" s="7">
        <v>8370</v>
      </c>
      <c r="D26" s="7">
        <v>8120</v>
      </c>
      <c r="E26" s="8">
        <f t="shared" si="0"/>
        <v>3.078817733990147</v>
      </c>
      <c r="F26" s="7">
        <v>54540</v>
      </c>
      <c r="G26" s="7">
        <v>54398</v>
      </c>
      <c r="H26" s="8">
        <f t="shared" si="1"/>
        <v>0.2610390087870895</v>
      </c>
    </row>
    <row r="27" spans="1:8" ht="15.75">
      <c r="A27" s="13"/>
      <c r="B27" s="6" t="s">
        <v>22</v>
      </c>
      <c r="C27" s="7">
        <v>3693</v>
      </c>
      <c r="D27" s="7">
        <v>3747</v>
      </c>
      <c r="E27" s="8">
        <f t="shared" si="0"/>
        <v>-1.4411529223378738</v>
      </c>
      <c r="F27" s="7">
        <v>28035</v>
      </c>
      <c r="G27" s="7">
        <v>27656</v>
      </c>
      <c r="H27" s="8">
        <f t="shared" si="1"/>
        <v>1.370407868093726</v>
      </c>
    </row>
    <row r="28" spans="1:8" ht="15.75">
      <c r="A28" s="13"/>
      <c r="B28" s="6" t="s">
        <v>23</v>
      </c>
      <c r="C28" s="7">
        <v>5386</v>
      </c>
      <c r="D28" s="7">
        <v>6016</v>
      </c>
      <c r="E28" s="8">
        <f t="shared" si="0"/>
        <v>-10.472074468085102</v>
      </c>
      <c r="F28" s="7">
        <v>39568</v>
      </c>
      <c r="G28" s="7">
        <v>39468</v>
      </c>
      <c r="H28" s="8">
        <f t="shared" si="1"/>
        <v>0.2533698185872124</v>
      </c>
    </row>
    <row r="29" spans="1:8" ht="15.75">
      <c r="A29" s="13"/>
      <c r="B29" s="6" t="s">
        <v>24</v>
      </c>
      <c r="C29" s="7">
        <v>1886</v>
      </c>
      <c r="D29" s="7">
        <v>1567</v>
      </c>
      <c r="E29" s="8">
        <f t="shared" si="0"/>
        <v>20.357370772176143</v>
      </c>
      <c r="F29" s="7">
        <v>9377</v>
      </c>
      <c r="G29" s="7">
        <v>8483</v>
      </c>
      <c r="H29" s="8">
        <f t="shared" si="1"/>
        <v>10.538724507839214</v>
      </c>
    </row>
    <row r="30" spans="1:8" ht="15.75">
      <c r="A30" s="13"/>
      <c r="B30" s="6" t="s">
        <v>46</v>
      </c>
      <c r="C30" s="7">
        <v>7589</v>
      </c>
      <c r="D30" s="7">
        <v>5244</v>
      </c>
      <c r="E30" s="8">
        <f t="shared" si="0"/>
        <v>44.717772692601066</v>
      </c>
      <c r="F30" s="7">
        <v>43130</v>
      </c>
      <c r="G30" s="7">
        <v>25921</v>
      </c>
      <c r="H30" s="8">
        <f t="shared" si="1"/>
        <v>66.39018556382857</v>
      </c>
    </row>
    <row r="31" spans="1:8" ht="15.75" customHeight="1">
      <c r="A31" s="13"/>
      <c r="B31" s="6" t="s">
        <v>25</v>
      </c>
      <c r="C31" s="7">
        <v>7744</v>
      </c>
      <c r="D31" s="7">
        <v>4811</v>
      </c>
      <c r="E31" s="8">
        <f t="shared" si="0"/>
        <v>60.96445645395967</v>
      </c>
      <c r="F31" s="7">
        <v>48641</v>
      </c>
      <c r="G31" s="7">
        <v>32174</v>
      </c>
      <c r="H31" s="8">
        <f t="shared" si="1"/>
        <v>51.18107788897868</v>
      </c>
    </row>
    <row r="32" spans="1:8" ht="16.5" customHeight="1">
      <c r="A32" s="13"/>
      <c r="B32" s="6" t="s">
        <v>26</v>
      </c>
      <c r="C32" s="7">
        <v>8371</v>
      </c>
      <c r="D32" s="7">
        <v>9530</v>
      </c>
      <c r="E32" s="8">
        <f t="shared" si="0"/>
        <v>-12.16159496327387</v>
      </c>
      <c r="F32" s="7">
        <v>51819</v>
      </c>
      <c r="G32" s="7">
        <v>55326</v>
      </c>
      <c r="H32" s="8">
        <f t="shared" si="1"/>
        <v>-6.338791888081552</v>
      </c>
    </row>
    <row r="33" spans="1:8" ht="15.75">
      <c r="A33" s="13"/>
      <c r="B33" s="6" t="s">
        <v>27</v>
      </c>
      <c r="C33" s="7">
        <v>49581</v>
      </c>
      <c r="D33" s="7">
        <v>44015</v>
      </c>
      <c r="E33" s="8">
        <f t="shared" si="0"/>
        <v>12.645688969669422</v>
      </c>
      <c r="F33" s="7">
        <v>322420</v>
      </c>
      <c r="G33" s="7">
        <v>283623</v>
      </c>
      <c r="H33" s="8">
        <f t="shared" si="1"/>
        <v>13.679073982011335</v>
      </c>
    </row>
    <row r="34" spans="1:8" ht="16.5" customHeight="1">
      <c r="A34" s="13" t="s">
        <v>3</v>
      </c>
      <c r="B34" s="6" t="s">
        <v>28</v>
      </c>
      <c r="C34" s="7">
        <v>17816</v>
      </c>
      <c r="D34" s="7">
        <v>13869</v>
      </c>
      <c r="E34" s="8">
        <f t="shared" si="0"/>
        <v>28.4591535078232</v>
      </c>
      <c r="F34" s="7">
        <v>120070</v>
      </c>
      <c r="G34" s="7">
        <v>95109</v>
      </c>
      <c r="H34" s="8">
        <f t="shared" si="1"/>
        <v>26.244624588629883</v>
      </c>
    </row>
    <row r="35" spans="1:8" ht="15.75">
      <c r="A35" s="13"/>
      <c r="B35" s="6" t="s">
        <v>29</v>
      </c>
      <c r="C35" s="7">
        <v>1095</v>
      </c>
      <c r="D35" s="7">
        <v>143</v>
      </c>
      <c r="E35" s="8">
        <f t="shared" si="0"/>
        <v>665.7342657342657</v>
      </c>
      <c r="F35" s="7">
        <v>12341</v>
      </c>
      <c r="G35" s="7">
        <v>2701</v>
      </c>
      <c r="H35" s="8">
        <f t="shared" si="1"/>
        <v>356.90485005553495</v>
      </c>
    </row>
    <row r="36" spans="1:8" ht="16.5" customHeight="1">
      <c r="A36" s="13"/>
      <c r="B36" s="6" t="s">
        <v>30</v>
      </c>
      <c r="C36" s="7">
        <v>1422</v>
      </c>
      <c r="D36" s="7">
        <v>1088</v>
      </c>
      <c r="E36" s="8">
        <f t="shared" si="0"/>
        <v>30.698529411764696</v>
      </c>
      <c r="F36" s="7">
        <v>6632</v>
      </c>
      <c r="G36" s="7">
        <v>5877</v>
      </c>
      <c r="H36" s="8">
        <f t="shared" si="1"/>
        <v>12.846690488344393</v>
      </c>
    </row>
    <row r="37" spans="1:8" ht="19.5" customHeight="1">
      <c r="A37" s="13"/>
      <c r="B37" s="10" t="s">
        <v>31</v>
      </c>
      <c r="C37" s="7">
        <v>186</v>
      </c>
      <c r="D37" s="7">
        <v>149</v>
      </c>
      <c r="E37" s="8">
        <f t="shared" si="0"/>
        <v>24.83221476510067</v>
      </c>
      <c r="F37" s="7">
        <v>1052</v>
      </c>
      <c r="G37" s="7">
        <v>1062</v>
      </c>
      <c r="H37" s="8">
        <f t="shared" si="1"/>
        <v>-0.941619585687381</v>
      </c>
    </row>
    <row r="38" spans="1:8" ht="19.5" customHeight="1">
      <c r="A38" s="13"/>
      <c r="B38" s="10" t="s">
        <v>32</v>
      </c>
      <c r="C38" s="7">
        <v>20519</v>
      </c>
      <c r="D38" s="7">
        <v>15249</v>
      </c>
      <c r="E38" s="8">
        <f t="shared" si="0"/>
        <v>34.559643255295434</v>
      </c>
      <c r="F38" s="7">
        <v>140095</v>
      </c>
      <c r="G38" s="7">
        <v>104749</v>
      </c>
      <c r="H38" s="8">
        <f t="shared" si="1"/>
        <v>33.74352022453675</v>
      </c>
    </row>
    <row r="39" spans="1:8" ht="19.5" customHeight="1">
      <c r="A39" s="14" t="s">
        <v>4</v>
      </c>
      <c r="B39" s="9" t="s">
        <v>39</v>
      </c>
      <c r="C39" s="7">
        <v>354</v>
      </c>
      <c r="D39" s="7">
        <v>294</v>
      </c>
      <c r="E39" s="8">
        <f t="shared" si="0"/>
        <v>20.408163265306122</v>
      </c>
      <c r="F39" s="7">
        <v>1988</v>
      </c>
      <c r="G39" s="7">
        <v>1690</v>
      </c>
      <c r="H39" s="8">
        <f t="shared" si="1"/>
        <v>17.633136094674562</v>
      </c>
    </row>
    <row r="40" spans="1:8" ht="15.75">
      <c r="A40" s="14"/>
      <c r="B40" s="9" t="s">
        <v>33</v>
      </c>
      <c r="C40" s="7">
        <v>1123</v>
      </c>
      <c r="D40" s="7">
        <v>1016</v>
      </c>
      <c r="E40" s="8">
        <f t="shared" si="0"/>
        <v>10.53149606299213</v>
      </c>
      <c r="F40" s="7">
        <v>10196</v>
      </c>
      <c r="G40" s="7">
        <v>8063</v>
      </c>
      <c r="H40" s="8">
        <f t="shared" si="1"/>
        <v>26.454173384596302</v>
      </c>
    </row>
    <row r="41" spans="1:8" ht="15.75">
      <c r="A41" s="15"/>
      <c r="B41" s="10" t="s">
        <v>34</v>
      </c>
      <c r="C41" s="7">
        <v>1477</v>
      </c>
      <c r="D41" s="7">
        <v>1310</v>
      </c>
      <c r="E41" s="8">
        <f t="shared" si="0"/>
        <v>12.748091603053435</v>
      </c>
      <c r="F41" s="7">
        <v>12184</v>
      </c>
      <c r="G41" s="7">
        <v>9753</v>
      </c>
      <c r="H41" s="8">
        <f t="shared" si="1"/>
        <v>24.9256638982877</v>
      </c>
    </row>
    <row r="42" spans="1:8" ht="15.75">
      <c r="A42" s="11"/>
      <c r="B42" s="6" t="s">
        <v>47</v>
      </c>
      <c r="C42" s="7">
        <v>115</v>
      </c>
      <c r="D42" s="7">
        <v>172</v>
      </c>
      <c r="E42" s="8">
        <f t="shared" si="0"/>
        <v>-33.139534883720934</v>
      </c>
      <c r="F42" s="7">
        <v>979</v>
      </c>
      <c r="G42" s="7">
        <v>4473</v>
      </c>
      <c r="H42" s="8">
        <f t="shared" si="1"/>
        <v>-78.11312318354572</v>
      </c>
    </row>
    <row r="43" spans="1:8" ht="15.75">
      <c r="A43" s="12"/>
      <c r="B43" s="6" t="s">
        <v>35</v>
      </c>
      <c r="C43" s="7">
        <v>1574572</v>
      </c>
      <c r="D43" s="7">
        <v>1480440</v>
      </c>
      <c r="E43" s="8">
        <f t="shared" si="0"/>
        <v>6.358379941098602</v>
      </c>
      <c r="F43" s="7">
        <v>9967947</v>
      </c>
      <c r="G43" s="7">
        <v>9230140</v>
      </c>
      <c r="H43" s="8">
        <f t="shared" si="1"/>
        <v>7.9934540537846654</v>
      </c>
    </row>
    <row r="44" ht="15.75">
      <c r="A44" s="19" t="s">
        <v>55</v>
      </c>
    </row>
    <row r="45" ht="15.75">
      <c r="A45" s="20" t="s">
        <v>56</v>
      </c>
    </row>
  </sheetData>
  <sheetProtection/>
  <mergeCells count="7">
    <mergeCell ref="A34:A38"/>
    <mergeCell ref="A39:A41"/>
    <mergeCell ref="A1:H1"/>
    <mergeCell ref="A2:B2"/>
    <mergeCell ref="A3:A20"/>
    <mergeCell ref="A21:A24"/>
    <mergeCell ref="A25:A3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2018-08-20T09:06:12Z</cp:lastPrinted>
  <dcterms:created xsi:type="dcterms:W3CDTF">2000-09-20T06:55:14Z</dcterms:created>
  <dcterms:modified xsi:type="dcterms:W3CDTF">2018-08-27T01:26:54Z</dcterms:modified>
  <cp:category/>
  <cp:version/>
  <cp:contentType/>
  <cp:contentStatus/>
</cp:coreProperties>
</file>