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6" windowWidth="18072" windowHeight="6420"/>
  </bookViews>
  <sheets>
    <sheet name="出國按目的地" sheetId="2" r:id="rId1"/>
  </sheets>
  <definedNames>
    <definedName name="_xlnm.Print_Area" localSheetId="0">出國按目的地!$A$1:$H$43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/>
  <c r="H33" i="2"/>
  <c r="H34" i="2"/>
  <c r="H35" i="2"/>
  <c r="H36" i="2"/>
  <c r="F37" i="2"/>
  <c r="G37" i="2"/>
  <c r="H37" i="2" s="1"/>
  <c r="H38" i="2"/>
  <c r="H39" i="2"/>
  <c r="F40" i="2"/>
  <c r="G40" i="2"/>
  <c r="H40" i="2" s="1"/>
  <c r="H41" i="2"/>
  <c r="H42" i="2"/>
  <c r="F43" i="2"/>
  <c r="G43" i="2"/>
  <c r="H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E23" i="2" l="1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<sst xmlns="http://schemas.openxmlformats.org/spreadsheetml/2006/main" count="97" uniqueCount="56">
  <si>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</si>
  <si>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</si>
  <si>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</si>
  <si>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</si>
  <si>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</si>
  <si>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</si>
  <si>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</si>
  <si>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</si>
  <si>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</si>
  <si>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</si>
  <si>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</si>
  <si>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</si>
  <si>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</si>
  <si>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</si>
  <si>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</si>
  <si>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</si>
  <si>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</si>
  <si>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</si>
  <si>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</si>
  <si>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</si>
  <si>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</si>
  <si>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</si>
  <si>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</si>
  <si>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</si>
  <si>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</si>
  <si>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</si>
  <si>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</si>
  <si>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</si>
  <si>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</si>
  <si>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</si>
  <si>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</si>
  <si>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</si>
  <si>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</si>
  <si>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</si>
  <si>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</si>
  <si>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</si>
  <si>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</si>
  <si>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</si>
  <si>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</si>
  <si>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</si>
  <si>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</si>
  <si>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</si>
  <si>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</si>
  <si>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</si>
  <si>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</si>
  <si>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</si>
  <si>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</si>
  <si>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</si>
  <si>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107年11月及1至11月中華民國國民出國人次及成長率－按目的地分
Table 2-2 Outbound Departures of Nationals of the Republic
of China by Destination, November &amp; January-November,2018</t>
  </si>
  <si>
    <t>107年11月
November, 2018</t>
  </si>
  <si>
    <t>106年11月
November, 2017</t>
  </si>
  <si>
    <t>107年1-11月
Jan.-Nov., 2018</t>
  </si>
  <si>
    <t>106年1-11月
Jan.-Nov., 2017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</si>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</sst>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pane ySplit="2" topLeftCell="A3" activePane="bottomLeft" state="frozen"/>
      <selection pane="bottomLeft" activeCell="E51" sqref="E51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145089</v>
      </c>
      <c r="D3" s="5">
        <v>141257</v>
      </c>
      <c r="E3" s="6">
        <f>IF(D3=0,0,((C3/D3)-1)*100)</f>
        <v>2.7127859150342992</v>
      </c>
      <c r="F3" s="5">
        <v>1543894</v>
      </c>
      <c r="G3" s="5">
        <v>1631191</v>
      </c>
      <c r="H3" s="6">
        <f>IF(G3=0,0,((F3/G3)-1)*100)</f>
        <v>-5.351733794509661</v>
      </c>
      <c r="I3" t="s">
        <v>53</v>
      </c>
    </row>
    <row r="4" spans="1:9" x14ac:dyDescent="0.3">
      <c r="A4" s="16"/>
      <c r="B4" s="4" t="s">
        <v>4</v>
      </c>
      <c r="C4" s="5">
        <v>46885</v>
      </c>
      <c r="D4" s="5">
        <v>47760</v>
      </c>
      <c r="E4" s="6">
        <f t="shared" ref="E4:E43" si="0">IF(D4=0,0,((C4/D4)-1)*100)</f>
        <v>-1.8320770519262952</v>
      </c>
      <c r="F4" s="5">
        <v>555559</v>
      </c>
      <c r="G4" s="5">
        <v>541057</v>
      </c>
      <c r="H4" s="6">
        <f t="shared" ref="H4:H43" si="1">IF(G4=0,0,((F4/G4)-1)*100)</f>
        <v>2.6803090986716738</v>
      </c>
      <c r="I4" t="s">
        <v>53</v>
      </c>
    </row>
    <row r="5" spans="1:9" x14ac:dyDescent="0.3">
      <c r="A5" s="16"/>
      <c r="B5" s="4" t="s">
        <v>5</v>
      </c>
      <c r="C5" s="5">
        <v>332547</v>
      </c>
      <c r="D5" s="5">
        <v>333014</v>
      </c>
      <c r="E5" s="6">
        <f t="shared" si="0"/>
        <v>-0.14023434450203265</v>
      </c>
      <c r="F5" s="5">
        <v>3854780</v>
      </c>
      <c r="G5" s="5">
        <v>3629420</v>
      </c>
      <c r="H5" s="6">
        <f t="shared" si="1"/>
        <v>6.2092565754307882</v>
      </c>
      <c r="I5" t="s">
        <v>53</v>
      </c>
    </row>
    <row r="6" spans="1:9" x14ac:dyDescent="0.3">
      <c r="A6" s="16"/>
      <c r="B6" s="4" t="s">
        <v>6</v>
      </c>
      <c r="C6" s="5">
        <v>360253</v>
      </c>
      <c r="D6" s="5">
        <v>366643</v>
      </c>
      <c r="E6" s="6">
        <f t="shared" si="0"/>
        <v>-1.7428397651121141</v>
      </c>
      <c r="F6" s="5">
        <v>4480524</v>
      </c>
      <c r="G6" s="5">
        <v>4294670</v>
      </c>
      <c r="H6" s="6">
        <f t="shared" si="1"/>
        <v>4.3275501959405549</v>
      </c>
      <c r="I6" t="s">
        <v>53</v>
      </c>
    </row>
    <row r="7" spans="1:9" x14ac:dyDescent="0.3">
      <c r="A7" s="16"/>
      <c r="B7" s="4" t="s">
        <v>7</v>
      </c>
      <c r="C7" s="5">
        <v>85760</v>
      </c>
      <c r="D7" s="5">
        <v>73881</v>
      </c>
      <c r="E7" s="6">
        <f t="shared" si="0"/>
        <v>16.07855876341684</v>
      </c>
      <c r="F7" s="5">
        <v>1002224</v>
      </c>
      <c r="G7" s="5">
        <v>816431</v>
      </c>
      <c r="H7" s="6">
        <f t="shared" si="1"/>
        <v>22.756730207451703</v>
      </c>
      <c r="I7" t="s">
        <v>53</v>
      </c>
    </row>
    <row r="8" spans="1:9" x14ac:dyDescent="0.3">
      <c r="A8" s="16"/>
      <c r="B8" s="4" t="s">
        <v>8</v>
      </c>
      <c r="C8" s="5">
        <v>23282</v>
      </c>
      <c r="D8" s="5">
        <v>22054</v>
      </c>
      <c r="E8" s="6">
        <f t="shared" si="0"/>
        <v>5.5681509023306486</v>
      </c>
      <c r="F8" s="5">
        <v>333078</v>
      </c>
      <c r="G8" s="5">
        <v>308169</v>
      </c>
      <c r="H8" s="6">
        <f t="shared" si="1"/>
        <v>8.0829025632039642</v>
      </c>
      <c r="I8" t="s">
        <v>53</v>
      </c>
    </row>
    <row r="9" spans="1:9" x14ac:dyDescent="0.3">
      <c r="A9" s="16"/>
      <c r="B9" s="4" t="s">
        <v>9</v>
      </c>
      <c r="C9" s="5">
        <v>19805</v>
      </c>
      <c r="D9" s="5">
        <v>21299</v>
      </c>
      <c r="E9" s="6">
        <f t="shared" si="0"/>
        <v>-7.0144138222451797</v>
      </c>
      <c r="F9" s="5">
        <v>299835</v>
      </c>
      <c r="G9" s="5">
        <v>278867</v>
      </c>
      <c r="H9" s="6">
        <f t="shared" si="1"/>
        <v>7.518996510881526</v>
      </c>
      <c r="I9" t="s">
        <v>53</v>
      </c>
    </row>
    <row r="10" spans="1:9" x14ac:dyDescent="0.3">
      <c r="A10" s="16"/>
      <c r="B10" s="4" t="s">
        <v>10</v>
      </c>
      <c r="C10" s="5">
        <v>55278</v>
      </c>
      <c r="D10" s="5">
        <v>45598</v>
      </c>
      <c r="E10" s="6">
        <f t="shared" si="0"/>
        <v>21.229001271985616</v>
      </c>
      <c r="F10" s="5">
        <v>620249</v>
      </c>
      <c r="G10" s="5">
        <v>508049</v>
      </c>
      <c r="H10" s="6">
        <f t="shared" si="1"/>
        <v>22.084483976939229</v>
      </c>
      <c r="I10" t="s">
        <v>53</v>
      </c>
    </row>
    <row r="11" spans="1:9" x14ac:dyDescent="0.3">
      <c r="A11" s="16"/>
      <c r="B11" s="4" t="s">
        <v>11</v>
      </c>
      <c r="C11" s="5">
        <v>16724</v>
      </c>
      <c r="D11" s="5">
        <v>16578</v>
      </c>
      <c r="E11" s="6">
        <f t="shared" si="0"/>
        <v>0.8806852455060854</v>
      </c>
      <c r="F11" s="5">
        <v>227933</v>
      </c>
      <c r="G11" s="5">
        <v>221398</v>
      </c>
      <c r="H11" s="6">
        <f t="shared" si="1"/>
        <v>2.9516978473157041</v>
      </c>
      <c r="I11" t="s">
        <v>53</v>
      </c>
    </row>
    <row r="12" spans="1:9" x14ac:dyDescent="0.3">
      <c r="A12" s="16"/>
      <c r="B12" s="4" t="s">
        <v>12</v>
      </c>
      <c r="C12" s="5">
        <v>10154</v>
      </c>
      <c r="D12" s="5">
        <v>9979</v>
      </c>
      <c r="E12" s="6">
        <f t="shared" si="0"/>
        <v>1.7536827337408578</v>
      </c>
      <c r="F12" s="5">
        <v>157837</v>
      </c>
      <c r="G12" s="5">
        <v>168183</v>
      </c>
      <c r="H12" s="6">
        <f t="shared" si="1"/>
        <v>-6.1516324479881979</v>
      </c>
      <c r="I12" t="s">
        <v>53</v>
      </c>
    </row>
    <row r="13" spans="1:9" x14ac:dyDescent="0.3">
      <c r="A13" s="16"/>
      <c r="B13" s="4" t="s">
        <v>13</v>
      </c>
      <c r="C13" s="5">
        <v>3</v>
      </c>
      <c r="D13" s="5">
        <v>41</v>
      </c>
      <c r="E13" s="6">
        <f t="shared" si="0"/>
        <v>-92.682926829268297</v>
      </c>
      <c r="F13" s="5">
        <v>632</v>
      </c>
      <c r="G13" s="5">
        <v>754</v>
      </c>
      <c r="H13" s="6">
        <f t="shared" si="1"/>
        <v>-16.180371352785151</v>
      </c>
      <c r="I13" t="s">
        <v>53</v>
      </c>
    </row>
    <row r="14" spans="1:9" x14ac:dyDescent="0.3">
      <c r="A14" s="16"/>
      <c r="B14" s="4" t="s">
        <v>14</v>
      </c>
      <c r="C14" s="5">
        <v>54100</v>
      </c>
      <c r="D14" s="5">
        <v>44984</v>
      </c>
      <c r="E14" s="6">
        <f t="shared" si="0"/>
        <v>20.264983105104029</v>
      </c>
      <c r="F14" s="5">
        <v>596331</v>
      </c>
      <c r="G14" s="5">
        <v>514193</v>
      </c>
      <c r="H14" s="6">
        <f t="shared" si="1"/>
        <v>15.974157563405189</v>
      </c>
      <c r="I14" t="s">
        <v>53</v>
      </c>
    </row>
    <row r="15" spans="1:9" x14ac:dyDescent="0.3">
      <c r="A15" s="16"/>
      <c r="B15" s="4" t="s">
        <v>15</v>
      </c>
      <c r="C15" s="5">
        <v>1944</v>
      </c>
      <c r="D15" s="5">
        <v>2063</v>
      </c>
      <c r="E15" s="6">
        <f t="shared" si="0"/>
        <v>-5.768298594280175</v>
      </c>
      <c r="F15" s="5">
        <v>22979</v>
      </c>
      <c r="G15" s="5">
        <v>23710</v>
      </c>
      <c r="H15" s="6">
        <f t="shared" si="1"/>
        <v>-3.0830873049346286</v>
      </c>
      <c r="I15" t="s">
        <v>53</v>
      </c>
    </row>
    <row r="16" spans="1:9" x14ac:dyDescent="0.3">
      <c r="A16" s="16"/>
      <c r="B16" s="4" t="s">
        <v>16</v>
      </c>
      <c r="C16" s="5">
        <v>6612</v>
      </c>
      <c r="D16" s="5">
        <v>7406</v>
      </c>
      <c r="E16" s="6">
        <f t="shared" si="0"/>
        <v>-10.721036997029431</v>
      </c>
      <c r="F16" s="5">
        <v>85134</v>
      </c>
      <c r="G16" s="5">
        <v>74695</v>
      </c>
      <c r="H16" s="6">
        <f t="shared" si="1"/>
        <v>13.975500368163862</v>
      </c>
      <c r="I16" t="s">
        <v>53</v>
      </c>
    </row>
    <row r="17" spans="1:9" x14ac:dyDescent="0.3">
      <c r="A17" s="16"/>
      <c r="B17" s="4" t="s">
        <v>17</v>
      </c>
      <c r="C17" s="5">
        <v>12970</v>
      </c>
      <c r="D17" s="5">
        <v>5487</v>
      </c>
      <c r="E17" s="6">
        <f t="shared" si="0"/>
        <v>136.37689083287771</v>
      </c>
      <c r="F17" s="5">
        <v>73375</v>
      </c>
      <c r="G17" s="5">
        <v>64094</v>
      </c>
      <c r="H17" s="6">
        <f t="shared" si="1"/>
        <v>14.480294567354202</v>
      </c>
      <c r="I17" t="s">
        <v>53</v>
      </c>
    </row>
    <row r="18" spans="1:9" x14ac:dyDescent="0.3">
      <c r="A18" s="16"/>
      <c r="B18" s="4" t="s">
        <v>18</v>
      </c>
      <c r="C18" s="5">
        <v>7255</v>
      </c>
      <c r="D18" s="5">
        <v>6810</v>
      </c>
      <c r="E18" s="6">
        <f t="shared" si="0"/>
        <v>6.5345080763582919</v>
      </c>
      <c r="F18" s="5">
        <v>77944</v>
      </c>
      <c r="G18" s="5">
        <v>58613</v>
      </c>
      <c r="H18" s="6">
        <f t="shared" si="1"/>
        <v>32.980738061522196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938</v>
      </c>
      <c r="D19" s="5">
        <f>D20-D3-D4-D5-D6-D7-D8-D9-D10-D11-D12-D13-D14-D15-D16-D17-D18</f>
        <v>4548</v>
      </c>
      <c r="E19" s="6">
        <f t="shared" si="0"/>
        <v>-79.375549692172385</v>
      </c>
      <c r="F19" s="5">
        <f>F20-F3-F4-F5-F6-F7-F8-F9-F10-F11-F12-F13-F14-F15-F16-F17-F18</f>
        <v>51433</v>
      </c>
      <c r="G19" s="5">
        <f>G20-G3-G4-G5-G6-G7-G8-G9-G10-G11-G12-G13-G14-G15-G16-G17-G18</f>
        <v>56589</v>
      </c>
      <c r="H19" s="6">
        <f t="shared" si="1"/>
        <v>-9.1113113856049814</v>
      </c>
      <c r="I19" t="s">
        <v>53</v>
      </c>
    </row>
    <row r="20" spans="1:9" x14ac:dyDescent="0.3">
      <c r="A20" s="17"/>
      <c r="B20" s="4" t="s">
        <v>20</v>
      </c>
      <c r="C20" s="5">
        <v>1179599</v>
      </c>
      <c r="D20" s="5">
        <v>1149402</v>
      </c>
      <c r="E20" s="6">
        <f t="shared" si="0"/>
        <v>2.6271922269145209</v>
      </c>
      <c r="F20" s="5">
        <v>13983741</v>
      </c>
      <c r="G20" s="5">
        <v>13190083</v>
      </c>
      <c r="H20" s="6">
        <f t="shared" si="1"/>
        <v>6.0170811662064505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40888</v>
      </c>
      <c r="D21" s="5">
        <v>44178</v>
      </c>
      <c r="E21" s="6">
        <f t="shared" si="0"/>
        <v>-7.447145638100416</v>
      </c>
      <c r="F21" s="5">
        <v>529234</v>
      </c>
      <c r="G21" s="5">
        <v>534022</v>
      </c>
      <c r="H21" s="6">
        <f t="shared" si="1"/>
        <v>-0.89659227522461693</v>
      </c>
      <c r="I21" t="s">
        <v>53</v>
      </c>
    </row>
    <row r="22" spans="1:9" x14ac:dyDescent="0.3">
      <c r="A22" s="16"/>
      <c r="B22" s="4" t="s">
        <v>23</v>
      </c>
      <c r="C22" s="5">
        <v>8587</v>
      </c>
      <c r="D22" s="5">
        <v>8673</v>
      </c>
      <c r="E22" s="6">
        <f t="shared" si="0"/>
        <v>-0.99158307390753153</v>
      </c>
      <c r="F22" s="5">
        <v>125715</v>
      </c>
      <c r="G22" s="5">
        <v>107052</v>
      </c>
      <c r="H22" s="6">
        <f t="shared" si="1"/>
        <v>17.433583678959753</v>
      </c>
      <c r="I22" t="s">
        <v>53</v>
      </c>
    </row>
    <row r="23" spans="1:9" x14ac:dyDescent="0.3">
      <c r="A23" s="16"/>
      <c r="B23" s="4" t="s">
        <v>24</v>
      </c>
      <c r="C23" s="5">
        <f>C24-C21-C22</f>
        <v>11</v>
      </c>
      <c r="D23" s="5">
        <f>D24-D21-D22</f>
        <v>770</v>
      </c>
      <c r="E23" s="6">
        <f t="shared" si="0"/>
        <v>-98.571428571428584</v>
      </c>
      <c r="F23" s="5">
        <f>F24-F21-F22</f>
        <v>7096</v>
      </c>
      <c r="G23" s="5">
        <f>G24-G21-G22</f>
        <v>7441</v>
      </c>
      <c r="H23" s="6">
        <f t="shared" si="1"/>
        <v>-4.6364735922591045</v>
      </c>
      <c r="I23" t="s">
        <v>53</v>
      </c>
    </row>
    <row r="24" spans="1:9" x14ac:dyDescent="0.3">
      <c r="A24" s="17"/>
      <c r="B24" s="4" t="s">
        <v>25</v>
      </c>
      <c r="C24" s="5">
        <v>49486</v>
      </c>
      <c r="D24" s="5">
        <v>53621</v>
      </c>
      <c r="E24" s="6">
        <f t="shared" si="0"/>
        <v>-7.7115309300460622</v>
      </c>
      <c r="F24" s="5">
        <v>662045</v>
      </c>
      <c r="G24" s="5">
        <v>648515</v>
      </c>
      <c r="H24" s="6">
        <f t="shared" si="1"/>
        <v>2.086304865731714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6287</v>
      </c>
      <c r="D25" s="5">
        <v>4590</v>
      </c>
      <c r="E25" s="6">
        <f t="shared" si="0"/>
        <v>36.971677559912862</v>
      </c>
      <c r="F25" s="5">
        <v>76137</v>
      </c>
      <c r="G25" s="5">
        <v>62379</v>
      </c>
      <c r="H25" s="6">
        <f t="shared" si="1"/>
        <v>22.055499446929261</v>
      </c>
      <c r="I25" t="s">
        <v>53</v>
      </c>
    </row>
    <row r="26" spans="1:9" x14ac:dyDescent="0.3">
      <c r="A26" s="16"/>
      <c r="B26" s="4" t="s">
        <v>28</v>
      </c>
      <c r="C26" s="5">
        <v>5380</v>
      </c>
      <c r="D26" s="5">
        <v>8055</v>
      </c>
      <c r="E26" s="6">
        <f t="shared" si="0"/>
        <v>-33.209186840471759</v>
      </c>
      <c r="F26" s="5">
        <v>86316</v>
      </c>
      <c r="G26" s="5">
        <v>90980</v>
      </c>
      <c r="H26" s="6">
        <f t="shared" si="1"/>
        <v>-5.1264014069026143</v>
      </c>
      <c r="I26" t="s">
        <v>53</v>
      </c>
    </row>
    <row r="27" spans="1:9" x14ac:dyDescent="0.3">
      <c r="A27" s="16"/>
      <c r="B27" s="4" t="s">
        <v>29</v>
      </c>
      <c r="C27" s="5">
        <v>2426</v>
      </c>
      <c r="D27" s="5">
        <v>3263</v>
      </c>
      <c r="E27" s="6">
        <f t="shared" si="0"/>
        <v>-25.651241189089792</v>
      </c>
      <c r="F27" s="5">
        <v>43167</v>
      </c>
      <c r="G27" s="5">
        <v>45054</v>
      </c>
      <c r="H27" s="6">
        <f t="shared" si="1"/>
        <v>-4.1883073644959357</v>
      </c>
      <c r="I27" t="s">
        <v>53</v>
      </c>
    </row>
    <row r="28" spans="1:9" x14ac:dyDescent="0.3">
      <c r="A28" s="16"/>
      <c r="B28" s="4" t="s">
        <v>30</v>
      </c>
      <c r="C28" s="5">
        <v>4637</v>
      </c>
      <c r="D28" s="5">
        <v>5091</v>
      </c>
      <c r="E28" s="6">
        <f t="shared" si="0"/>
        <v>-8.91769789825182</v>
      </c>
      <c r="F28" s="5">
        <v>60114</v>
      </c>
      <c r="G28" s="5">
        <v>62564</v>
      </c>
      <c r="H28" s="6">
        <f t="shared" si="1"/>
        <v>-3.9159900262131564</v>
      </c>
      <c r="I28" t="s">
        <v>53</v>
      </c>
    </row>
    <row r="29" spans="1:9" x14ac:dyDescent="0.3">
      <c r="A29" s="16"/>
      <c r="B29" s="4" t="s">
        <v>31</v>
      </c>
      <c r="C29" s="5">
        <v>1</v>
      </c>
      <c r="D29" s="5">
        <v>478</v>
      </c>
      <c r="E29" s="6">
        <f t="shared" si="0"/>
        <v>-99.790794979079493</v>
      </c>
      <c r="F29" s="5">
        <v>15336</v>
      </c>
      <c r="G29" s="5">
        <v>15124</v>
      </c>
      <c r="H29" s="6">
        <f t="shared" si="1"/>
        <v>1.4017455699550485</v>
      </c>
      <c r="I29" t="s">
        <v>53</v>
      </c>
    </row>
    <row r="30" spans="1:9" x14ac:dyDescent="0.3">
      <c r="A30" s="16"/>
      <c r="B30" s="4" t="s">
        <v>32</v>
      </c>
      <c r="C30" s="5">
        <v>3137</v>
      </c>
      <c r="D30" s="5">
        <v>2044</v>
      </c>
      <c r="E30" s="6">
        <f t="shared" si="0"/>
        <v>53.473581213307227</v>
      </c>
      <c r="F30" s="5">
        <v>66804</v>
      </c>
      <c r="G30" s="5">
        <v>41681</v>
      </c>
      <c r="H30" s="6">
        <f t="shared" si="1"/>
        <v>60.274465583839152</v>
      </c>
      <c r="I30" t="s">
        <v>53</v>
      </c>
    </row>
    <row r="31" spans="1:9" x14ac:dyDescent="0.3">
      <c r="A31" s="16"/>
      <c r="B31" s="4" t="s">
        <v>33</v>
      </c>
      <c r="C31" s="5">
        <v>7503</v>
      </c>
      <c r="D31" s="5">
        <v>5132</v>
      </c>
      <c r="E31" s="6">
        <f t="shared" si="0"/>
        <v>46.200311769290714</v>
      </c>
      <c r="F31" s="5">
        <v>85040</v>
      </c>
      <c r="G31" s="5">
        <v>55693</v>
      </c>
      <c r="H31" s="6">
        <f t="shared" si="1"/>
        <v>52.694234463936219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4</v>
      </c>
      <c r="D32" s="5">
        <f>D33-D25-D26-D27-D28-D29-D30-D31</f>
        <v>5653</v>
      </c>
      <c r="E32" s="6">
        <f t="shared" si="0"/>
        <v>-99.92924111091456</v>
      </c>
      <c r="F32" s="5">
        <f>F33-F25-F26-F27-F28-F29-F30-F31</f>
        <v>81183</v>
      </c>
      <c r="G32" s="5">
        <f>G33-G25-G26-G27-G28-G29-G30-G31</f>
        <v>94565</v>
      </c>
      <c r="H32" s="6">
        <f t="shared" si="1"/>
        <v>-14.151112991064352</v>
      </c>
      <c r="I32" t="s">
        <v>53</v>
      </c>
    </row>
    <row r="33" spans="1:9" x14ac:dyDescent="0.3">
      <c r="A33" s="17"/>
      <c r="B33" s="4" t="s">
        <v>35</v>
      </c>
      <c r="C33" s="5">
        <v>29375</v>
      </c>
      <c r="D33" s="5">
        <v>34306</v>
      </c>
      <c r="E33" s="6">
        <f t="shared" si="0"/>
        <v>-14.373578965778577</v>
      </c>
      <c r="F33" s="5">
        <v>514097</v>
      </c>
      <c r="G33" s="5">
        <v>468040</v>
      </c>
      <c r="H33" s="6">
        <f t="shared" si="1"/>
        <v>9.8403982565592685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12451</v>
      </c>
      <c r="D34" s="5">
        <v>11905</v>
      </c>
      <c r="E34" s="6">
        <f t="shared" si="0"/>
        <v>4.5863082738345273</v>
      </c>
      <c r="F34" s="5">
        <v>177313</v>
      </c>
      <c r="G34" s="5">
        <v>150186</v>
      </c>
      <c r="H34" s="6">
        <f t="shared" si="1"/>
        <v>18.062269452545522</v>
      </c>
      <c r="I34" t="s">
        <v>53</v>
      </c>
    </row>
    <row r="35" spans="1:9" x14ac:dyDescent="0.3">
      <c r="A35" s="16"/>
      <c r="B35" s="4" t="s">
        <v>38</v>
      </c>
      <c r="C35" s="5">
        <v>2928</v>
      </c>
      <c r="D35" s="5">
        <v>1469</v>
      </c>
      <c r="E35" s="6">
        <f t="shared" si="0"/>
        <v>99.319264805990471</v>
      </c>
      <c r="F35" s="5">
        <v>18236</v>
      </c>
      <c r="G35" s="5">
        <v>5059</v>
      </c>
      <c r="H35" s="6">
        <f t="shared" si="1"/>
        <v>260.46649535481322</v>
      </c>
      <c r="I35" t="s">
        <v>53</v>
      </c>
    </row>
    <row r="36" spans="1:9" x14ac:dyDescent="0.3">
      <c r="A36" s="16"/>
      <c r="B36" s="4" t="s">
        <v>47</v>
      </c>
      <c r="C36" s="5">
        <v>793</v>
      </c>
      <c r="D36" s="5">
        <v>800</v>
      </c>
      <c r="E36" s="6">
        <f t="shared" si="0"/>
        <v>-0.87500000000000355</v>
      </c>
      <c r="F36" s="5">
        <v>10713</v>
      </c>
      <c r="G36" s="5">
        <v>9168</v>
      </c>
      <c r="H36" s="6">
        <f t="shared" si="1"/>
        <v>16.85209424083769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51</v>
      </c>
      <c r="D37" s="5">
        <f>D38-D34-D35-D36</f>
        <v>77</v>
      </c>
      <c r="E37" s="6">
        <f t="shared" si="0"/>
        <v>-33.766233766233768</v>
      </c>
      <c r="F37" s="5">
        <f>F38-F34-F35-F36</f>
        <v>1677</v>
      </c>
      <c r="G37" s="5">
        <f>G38-G34-G35-G36</f>
        <v>1560</v>
      </c>
      <c r="H37" s="6">
        <f t="shared" si="1"/>
        <v>7.4999999999999956</v>
      </c>
      <c r="I37" t="s">
        <v>53</v>
      </c>
    </row>
    <row r="38" spans="1:9" x14ac:dyDescent="0.3">
      <c r="A38" s="16"/>
      <c r="B38" s="7" t="s">
        <v>40</v>
      </c>
      <c r="C38" s="5">
        <v>16223</v>
      </c>
      <c r="D38" s="5">
        <v>14251</v>
      </c>
      <c r="E38" s="6">
        <f t="shared" si="0"/>
        <v>13.837625429794409</v>
      </c>
      <c r="F38" s="5">
        <v>207939</v>
      </c>
      <c r="G38" s="5">
        <v>165973</v>
      </c>
      <c r="H38" s="6">
        <f t="shared" si="1"/>
        <v>25.284835485289769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0</v>
      </c>
      <c r="D39" s="5">
        <v>247</v>
      </c>
      <c r="E39" s="6">
        <f t="shared" si="0"/>
        <v>-100</v>
      </c>
      <c r="F39" s="5">
        <v>2964</v>
      </c>
      <c r="G39" s="5">
        <v>3004</v>
      </c>
      <c r="H39" s="6">
        <f t="shared" si="1"/>
        <v>-1.3315579227696439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5</v>
      </c>
      <c r="D40" s="5">
        <f>D41-D39</f>
        <v>1242</v>
      </c>
      <c r="E40" s="6">
        <f t="shared" si="0"/>
        <v>-99.597423510466982</v>
      </c>
      <c r="F40" s="5">
        <f>F41-F39</f>
        <v>13672</v>
      </c>
      <c r="G40" s="5">
        <f>G41-G39</f>
        <v>12340</v>
      </c>
      <c r="H40" s="6">
        <f t="shared" si="1"/>
        <v>10.79416531604538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5</v>
      </c>
      <c r="D41" s="5">
        <v>1489</v>
      </c>
      <c r="E41" s="6">
        <f t="shared" si="0"/>
        <v>-99.664204163868362</v>
      </c>
      <c r="F41" s="5">
        <v>16636</v>
      </c>
      <c r="G41" s="5">
        <v>15344</v>
      </c>
      <c r="H41" s="6">
        <f t="shared" si="1"/>
        <v>8.4202294056308737</v>
      </c>
      <c r="I41" t="s">
        <v>53</v>
      </c>
    </row>
    <row r="42" spans="1:9" x14ac:dyDescent="0.3">
      <c r="A42" s="9"/>
      <c r="B42" s="4" t="s">
        <v>45</v>
      </c>
      <c r="C42" s="5">
        <v>64</v>
      </c>
      <c r="D42" s="5">
        <v>213</v>
      </c>
      <c r="E42" s="6">
        <f t="shared" si="0"/>
        <v>-69.953051643192481</v>
      </c>
      <c r="F42" s="5">
        <v>1453</v>
      </c>
      <c r="G42" s="5">
        <v>5541</v>
      </c>
      <c r="H42" s="6">
        <f t="shared" si="1"/>
        <v>-73.777296516874216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1274752</v>
      </c>
      <c r="D43" s="5">
        <f>D20+D24+D33+D38+D41+D42</f>
        <v>1253282</v>
      </c>
      <c r="E43" s="6">
        <f t="shared" si="0"/>
        <v>1.7131020791808949</v>
      </c>
      <c r="F43" s="5">
        <f>F20+F24+F33+F38+F41+F42</f>
        <v>15385911</v>
      </c>
      <c r="G43" s="5">
        <f>G20+G24+G33+G38+G41+G42</f>
        <v>14493496</v>
      </c>
      <c r="H43" s="6">
        <f t="shared" si="1"/>
        <v>6.1573480960011251</v>
      </c>
      <c r="I43" t="s">
        <v>53</v>
      </c>
    </row>
    <row r="44" spans="1:9" x14ac:dyDescent="0.3">
      <c r="A44" s="19" t="s">
        <v>54</v>
      </c>
    </row>
    <row r="45" spans="1:9" x14ac:dyDescent="0.3">
      <c r="A45" s="20" t="s">
        <v>55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2018-08-24T11:06:16Z</cp:lastPrinted>
  <dcterms:created xsi:type="dcterms:W3CDTF">2018-08-16T05:50:32Z</dcterms:created>
  <dcterms:modified xsi:type="dcterms:W3CDTF">2018-12-25T02:49:55Z</dcterms:modified>
</cp:coreProperties>
</file>