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<sst xmlns="http://schemas.openxmlformats.org/spreadsheetml/2006/main" count="97" uniqueCount="56">
  <si>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</si>
  <si>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</si>
  <si>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</si>
  <si>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</si>
  <si>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</si>
  <si>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</si>
  <si>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</si>
  <si>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</si>
  <si>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</si>
  <si>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</si>
  <si>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</si>
  <si>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</si>
  <si>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</si>
  <si>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</si>
  <si>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</si>
  <si>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</si>
  <si>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</si>
  <si>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</si>
  <si>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</si>
  <si>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</si>
  <si>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</si>
  <si>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</si>
  <si>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</si>
  <si>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</si>
  <si>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</si>
  <si>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</si>
  <si>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</si>
  <si>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</si>
  <si>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</si>
  <si>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</si>
  <si>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</si>
  <si>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</si>
  <si>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</si>
  <si>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</si>
  <si>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</si>
  <si>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</si>
  <si>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</si>
  <si>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</si>
  <si>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</si>
  <si>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</si>
  <si>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</si>
  <si>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</si>
  <si>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</si>
  <si>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</si>
  <si>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</si>
  <si>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</si>
  <si>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</si>
  <si>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</si>
  <si>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107年12月及1至12月中華民國國民出國人次及成長率－按目的地分
Table 2-2 Outbound Departures of Nationals of the Republic
of China by Destination, December &amp; January-December,2018</t>
  </si>
  <si>
    <t>107年12月
December, 2018</t>
  </si>
  <si>
    <t>106年12月
December, 2017</t>
  </si>
  <si>
    <t>107年1-12月
Jan.-Dec., 2018</t>
  </si>
  <si>
    <t>106年1-12月
Jan.-Dec., 2017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</si>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</sst>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" activePane="bottomLeft" state="frozen"/>
      <selection pane="bottomLeft" activeCell="M49" sqref="M49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152371</v>
      </c>
      <c r="D3" s="5">
        <v>142061</v>
      </c>
      <c r="E3" s="6">
        <f>IF(D3=0,0,((C3/D3)-1)*100)</f>
        <v>7.2574457451376473</v>
      </c>
      <c r="F3" s="5">
        <v>1696265</v>
      </c>
      <c r="G3" s="5">
        <v>1773252</v>
      </c>
      <c r="H3" s="6">
        <f>IF(G3=0,0,((F3/G3)-1)*100)</f>
        <v>-4.341571305150083</v>
      </c>
      <c r="I3" t="s">
        <v>53</v>
      </c>
    </row>
    <row r="4" spans="1:9" x14ac:dyDescent="0.3">
      <c r="A4" s="16"/>
      <c r="B4" s="4" t="s">
        <v>4</v>
      </c>
      <c r="C4" s="5">
        <v>49909</v>
      </c>
      <c r="D4" s="5">
        <v>48090</v>
      </c>
      <c r="E4" s="6">
        <f t="shared" ref="E4:E43" si="0">IF(D4=0,0,((C4/D4)-1)*100)</f>
        <v>3.7824911624038338</v>
      </c>
      <c r="F4" s="5">
        <v>605468</v>
      </c>
      <c r="G4" s="5">
        <v>589147</v>
      </c>
      <c r="H4" s="6">
        <f t="shared" ref="H4:H43" si="1">IF(G4=0,0,((F4/G4)-1)*100)</f>
        <v>2.7702763486871618</v>
      </c>
      <c r="I4" t="s">
        <v>53</v>
      </c>
    </row>
    <row r="5" spans="1:9" x14ac:dyDescent="0.3">
      <c r="A5" s="16"/>
      <c r="B5" s="4" t="s">
        <v>5</v>
      </c>
      <c r="C5" s="5">
        <v>317924</v>
      </c>
      <c r="D5" s="5">
        <v>298932</v>
      </c>
      <c r="E5" s="6">
        <f t="shared" si="0"/>
        <v>6.3532843589846566</v>
      </c>
      <c r="F5" s="5">
        <v>4172704</v>
      </c>
      <c r="G5" s="5">
        <v>3928352</v>
      </c>
      <c r="H5" s="6">
        <f t="shared" si="1"/>
        <v>6.2202165182753566</v>
      </c>
      <c r="I5" t="s">
        <v>53</v>
      </c>
    </row>
    <row r="6" spans="1:9" x14ac:dyDescent="0.3">
      <c r="A6" s="16"/>
      <c r="B6" s="4" t="s">
        <v>6</v>
      </c>
      <c r="C6" s="5">
        <v>345424</v>
      </c>
      <c r="D6" s="5">
        <v>321203</v>
      </c>
      <c r="E6" s="6">
        <f t="shared" si="0"/>
        <v>7.5407141278257095</v>
      </c>
      <c r="F6" s="5">
        <v>4825948</v>
      </c>
      <c r="G6" s="5">
        <v>4615873</v>
      </c>
      <c r="H6" s="6">
        <f t="shared" si="1"/>
        <v>4.5511434131744855</v>
      </c>
      <c r="I6" t="s">
        <v>53</v>
      </c>
    </row>
    <row r="7" spans="1:9" x14ac:dyDescent="0.3">
      <c r="A7" s="16"/>
      <c r="B7" s="4" t="s">
        <v>7</v>
      </c>
      <c r="C7" s="5">
        <v>84292</v>
      </c>
      <c r="D7" s="5">
        <v>72095</v>
      </c>
      <c r="E7" s="6">
        <f t="shared" si="0"/>
        <v>16.917955475414391</v>
      </c>
      <c r="F7" s="5">
        <v>1086516</v>
      </c>
      <c r="G7" s="5">
        <v>888526</v>
      </c>
      <c r="H7" s="6">
        <f t="shared" si="1"/>
        <v>22.282972023328519</v>
      </c>
      <c r="I7" t="s">
        <v>53</v>
      </c>
    </row>
    <row r="8" spans="1:9" x14ac:dyDescent="0.3">
      <c r="A8" s="16"/>
      <c r="B8" s="4" t="s">
        <v>8</v>
      </c>
      <c r="C8" s="5">
        <v>21589</v>
      </c>
      <c r="D8" s="5">
        <v>18465</v>
      </c>
      <c r="E8" s="6">
        <f t="shared" si="0"/>
        <v>16.918494448957478</v>
      </c>
      <c r="F8" s="5">
        <v>354667</v>
      </c>
      <c r="G8" s="5">
        <v>326634</v>
      </c>
      <c r="H8" s="6">
        <f t="shared" si="1"/>
        <v>8.5823888511300073</v>
      </c>
      <c r="I8" t="s">
        <v>53</v>
      </c>
    </row>
    <row r="9" spans="1:9" x14ac:dyDescent="0.3">
      <c r="A9" s="16"/>
      <c r="B9" s="4" t="s">
        <v>9</v>
      </c>
      <c r="C9" s="5">
        <v>17091</v>
      </c>
      <c r="D9" s="5">
        <v>17503</v>
      </c>
      <c r="E9" s="6">
        <f t="shared" si="0"/>
        <v>-2.3538821916242902</v>
      </c>
      <c r="F9" s="5">
        <v>316926</v>
      </c>
      <c r="G9" s="5">
        <v>296370</v>
      </c>
      <c r="H9" s="6">
        <f t="shared" si="1"/>
        <v>6.9359246887336745</v>
      </c>
      <c r="I9" t="s">
        <v>53</v>
      </c>
    </row>
    <row r="10" spans="1:9" x14ac:dyDescent="0.3">
      <c r="A10" s="16"/>
      <c r="B10" s="4" t="s">
        <v>10</v>
      </c>
      <c r="C10" s="5">
        <v>58896</v>
      </c>
      <c r="D10" s="5">
        <v>45755</v>
      </c>
      <c r="E10" s="6">
        <f t="shared" si="0"/>
        <v>28.720358430772585</v>
      </c>
      <c r="F10" s="5">
        <v>679145</v>
      </c>
      <c r="G10" s="5">
        <v>553804</v>
      </c>
      <c r="H10" s="6">
        <f t="shared" si="1"/>
        <v>22.63273649161075</v>
      </c>
      <c r="I10" t="s">
        <v>53</v>
      </c>
    </row>
    <row r="11" spans="1:9" x14ac:dyDescent="0.3">
      <c r="A11" s="16"/>
      <c r="B11" s="4" t="s">
        <v>11</v>
      </c>
      <c r="C11" s="5">
        <v>18758</v>
      </c>
      <c r="D11" s="5">
        <v>15199</v>
      </c>
      <c r="E11" s="6">
        <f t="shared" si="0"/>
        <v>23.416014211461288</v>
      </c>
      <c r="F11" s="5">
        <v>246691</v>
      </c>
      <c r="G11" s="5">
        <v>236597</v>
      </c>
      <c r="H11" s="6">
        <f t="shared" si="1"/>
        <v>4.2663262847796091</v>
      </c>
      <c r="I11" t="s">
        <v>53</v>
      </c>
    </row>
    <row r="12" spans="1:9" x14ac:dyDescent="0.3">
      <c r="A12" s="16"/>
      <c r="B12" s="4" t="s">
        <v>12</v>
      </c>
      <c r="C12" s="5">
        <v>12176</v>
      </c>
      <c r="D12" s="5">
        <v>9777</v>
      </c>
      <c r="E12" s="6">
        <f t="shared" si="0"/>
        <v>24.537179093791561</v>
      </c>
      <c r="F12" s="5">
        <v>170013</v>
      </c>
      <c r="G12" s="5">
        <v>177960</v>
      </c>
      <c r="H12" s="6">
        <f t="shared" si="1"/>
        <v>-4.4656102494942669</v>
      </c>
      <c r="I12" t="s">
        <v>53</v>
      </c>
    </row>
    <row r="13" spans="1:9" x14ac:dyDescent="0.3">
      <c r="A13" s="16"/>
      <c r="B13" s="4" t="s">
        <v>13</v>
      </c>
      <c r="C13" s="5">
        <v>461</v>
      </c>
      <c r="D13" s="5">
        <v>47</v>
      </c>
      <c r="E13" s="6">
        <f t="shared" si="0"/>
        <v>880.85106382978711</v>
      </c>
      <c r="F13" s="5">
        <v>1093</v>
      </c>
      <c r="G13" s="5">
        <v>801</v>
      </c>
      <c r="H13" s="6">
        <f t="shared" si="1"/>
        <v>36.454431960049938</v>
      </c>
      <c r="I13" t="s">
        <v>53</v>
      </c>
    </row>
    <row r="14" spans="1:9" x14ac:dyDescent="0.3">
      <c r="A14" s="16"/>
      <c r="B14" s="4" t="s">
        <v>14</v>
      </c>
      <c r="C14" s="5">
        <v>62792</v>
      </c>
      <c r="D14" s="5">
        <v>49809</v>
      </c>
      <c r="E14" s="6">
        <f t="shared" si="0"/>
        <v>26.065570479230658</v>
      </c>
      <c r="F14" s="5">
        <v>659123</v>
      </c>
      <c r="G14" s="5">
        <v>564002</v>
      </c>
      <c r="H14" s="6">
        <f t="shared" si="1"/>
        <v>16.865365725653447</v>
      </c>
      <c r="I14" t="s">
        <v>53</v>
      </c>
    </row>
    <row r="15" spans="1:9" x14ac:dyDescent="0.3">
      <c r="A15" s="16"/>
      <c r="B15" s="4" t="s">
        <v>15</v>
      </c>
      <c r="C15" s="5">
        <v>2122</v>
      </c>
      <c r="D15" s="5">
        <v>2490</v>
      </c>
      <c r="E15" s="6">
        <f t="shared" si="0"/>
        <v>-14.779116465863451</v>
      </c>
      <c r="F15" s="5">
        <v>25101</v>
      </c>
      <c r="G15" s="5">
        <v>26200</v>
      </c>
      <c r="H15" s="6">
        <f t="shared" si="1"/>
        <v>-4.1946564885496196</v>
      </c>
      <c r="I15" t="s">
        <v>53</v>
      </c>
    </row>
    <row r="16" spans="1:9" x14ac:dyDescent="0.3">
      <c r="A16" s="16"/>
      <c r="B16" s="4" t="s">
        <v>16</v>
      </c>
      <c r="C16" s="5">
        <v>8179</v>
      </c>
      <c r="D16" s="5">
        <v>8193</v>
      </c>
      <c r="E16" s="6">
        <f t="shared" si="0"/>
        <v>-0.17087757842060292</v>
      </c>
      <c r="F16" s="5">
        <v>93313</v>
      </c>
      <c r="G16" s="5">
        <v>82888</v>
      </c>
      <c r="H16" s="6">
        <f t="shared" si="1"/>
        <v>12.577212624264078</v>
      </c>
      <c r="I16" t="s">
        <v>53</v>
      </c>
    </row>
    <row r="17" spans="1:9" x14ac:dyDescent="0.3">
      <c r="A17" s="16"/>
      <c r="B17" s="4" t="s">
        <v>17</v>
      </c>
      <c r="C17" s="5">
        <v>9783</v>
      </c>
      <c r="D17" s="5">
        <v>4116</v>
      </c>
      <c r="E17" s="6">
        <f t="shared" si="0"/>
        <v>137.68221574344022</v>
      </c>
      <c r="F17" s="5">
        <v>83158</v>
      </c>
      <c r="G17" s="5">
        <v>68210</v>
      </c>
      <c r="H17" s="6">
        <f t="shared" si="1"/>
        <v>21.914675267556085</v>
      </c>
      <c r="I17" t="s">
        <v>53</v>
      </c>
    </row>
    <row r="18" spans="1:9" x14ac:dyDescent="0.3">
      <c r="A18" s="16"/>
      <c r="B18" s="4" t="s">
        <v>18</v>
      </c>
      <c r="C18" s="5">
        <v>5989</v>
      </c>
      <c r="D18" s="5">
        <v>5182</v>
      </c>
      <c r="E18" s="6">
        <f t="shared" si="0"/>
        <v>15.573137784639135</v>
      </c>
      <c r="F18" s="5">
        <v>83933</v>
      </c>
      <c r="G18" s="5">
        <v>63795</v>
      </c>
      <c r="H18" s="6">
        <f t="shared" si="1"/>
        <v>31.566737205110119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1050</v>
      </c>
      <c r="D19" s="5">
        <f>D20-D3-D4-D5-D6-D7-D8-D9-D10-D11-D12-D13-D14-D15-D16-D17-D18</f>
        <v>4762</v>
      </c>
      <c r="E19" s="6">
        <f t="shared" si="0"/>
        <v>-77.950440991180187</v>
      </c>
      <c r="F19" s="5">
        <f>F20-F3-F4-F5-F6-F7-F8-F9-F10-F11-F12-F13-F14-F15-F16-F17-F18</f>
        <v>52483</v>
      </c>
      <c r="G19" s="5">
        <f>G20-G3-G4-G5-G6-G7-G8-G9-G10-G11-G12-G13-G14-G15-G16-G17-G18</f>
        <v>61351</v>
      </c>
      <c r="H19" s="6">
        <f t="shared" si="1"/>
        <v>-14.454532118465879</v>
      </c>
      <c r="I19" t="s">
        <v>53</v>
      </c>
    </row>
    <row r="20" spans="1:9" x14ac:dyDescent="0.3">
      <c r="A20" s="17"/>
      <c r="B20" s="4" t="s">
        <v>20</v>
      </c>
      <c r="C20" s="5">
        <v>1168806</v>
      </c>
      <c r="D20" s="5">
        <v>1063679</v>
      </c>
      <c r="E20" s="6">
        <f t="shared" si="0"/>
        <v>9.8833388644506535</v>
      </c>
      <c r="F20" s="5">
        <v>15152547</v>
      </c>
      <c r="G20" s="5">
        <v>14253762</v>
      </c>
      <c r="H20" s="6">
        <f t="shared" si="1"/>
        <v>6.3055984798960463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39946</v>
      </c>
      <c r="D21" s="5">
        <v>40490</v>
      </c>
      <c r="E21" s="6">
        <f t="shared" si="0"/>
        <v>-1.3435416152136281</v>
      </c>
      <c r="F21" s="5">
        <v>569180</v>
      </c>
      <c r="G21" s="5">
        <v>574512</v>
      </c>
      <c r="H21" s="6">
        <f t="shared" si="1"/>
        <v>-0.92809201548444964</v>
      </c>
      <c r="I21" t="s">
        <v>53</v>
      </c>
    </row>
    <row r="22" spans="1:9" x14ac:dyDescent="0.3">
      <c r="A22" s="16"/>
      <c r="B22" s="4" t="s">
        <v>23</v>
      </c>
      <c r="C22" s="5">
        <v>8042</v>
      </c>
      <c r="D22" s="5">
        <v>7776</v>
      </c>
      <c r="E22" s="6">
        <f t="shared" si="0"/>
        <v>3.4207818930041212</v>
      </c>
      <c r="F22" s="5">
        <v>133757</v>
      </c>
      <c r="G22" s="5">
        <v>114828</v>
      </c>
      <c r="H22" s="6">
        <f t="shared" si="1"/>
        <v>16.484655310551432</v>
      </c>
      <c r="I22" t="s">
        <v>53</v>
      </c>
    </row>
    <row r="23" spans="1:9" x14ac:dyDescent="0.3">
      <c r="A23" s="16"/>
      <c r="B23" s="4" t="s">
        <v>24</v>
      </c>
      <c r="C23" s="5">
        <f>C24-C21-C22</f>
        <v>6</v>
      </c>
      <c r="D23" s="5">
        <f>D24-D21-D22</f>
        <v>580</v>
      </c>
      <c r="E23" s="6">
        <f t="shared" si="0"/>
        <v>-98.965517241379303</v>
      </c>
      <c r="F23" s="5">
        <f>F24-F21-F22</f>
        <v>7102</v>
      </c>
      <c r="G23" s="5">
        <f>G24-G21-G22</f>
        <v>8021</v>
      </c>
      <c r="H23" s="6">
        <f t="shared" si="1"/>
        <v>-11.457424261314053</v>
      </c>
      <c r="I23" t="s">
        <v>53</v>
      </c>
    </row>
    <row r="24" spans="1:9" x14ac:dyDescent="0.3">
      <c r="A24" s="17"/>
      <c r="B24" s="4" t="s">
        <v>25</v>
      </c>
      <c r="C24" s="5">
        <v>47994</v>
      </c>
      <c r="D24" s="5">
        <v>48846</v>
      </c>
      <c r="E24" s="6">
        <f t="shared" si="0"/>
        <v>-1.744257462228227</v>
      </c>
      <c r="F24" s="5">
        <v>710039</v>
      </c>
      <c r="G24" s="5">
        <v>697361</v>
      </c>
      <c r="H24" s="6">
        <f t="shared" si="1"/>
        <v>1.8179967047196488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5677</v>
      </c>
      <c r="D25" s="5">
        <v>4341</v>
      </c>
      <c r="E25" s="6">
        <f t="shared" si="0"/>
        <v>30.776318820548255</v>
      </c>
      <c r="F25" s="5">
        <v>81814</v>
      </c>
      <c r="G25" s="5">
        <v>66720</v>
      </c>
      <c r="H25" s="6">
        <f t="shared" si="1"/>
        <v>22.62290167865708</v>
      </c>
      <c r="I25" t="s">
        <v>53</v>
      </c>
    </row>
    <row r="26" spans="1:9" x14ac:dyDescent="0.3">
      <c r="A26" s="16"/>
      <c r="B26" s="4" t="s">
        <v>28</v>
      </c>
      <c r="C26" s="5">
        <v>4034</v>
      </c>
      <c r="D26" s="5">
        <v>4870</v>
      </c>
      <c r="E26" s="6">
        <f t="shared" si="0"/>
        <v>-17.16632443531827</v>
      </c>
      <c r="F26" s="5">
        <v>90350</v>
      </c>
      <c r="G26" s="5">
        <v>95850</v>
      </c>
      <c r="H26" s="6">
        <f t="shared" si="1"/>
        <v>-5.7381324986958804</v>
      </c>
      <c r="I26" t="s">
        <v>53</v>
      </c>
    </row>
    <row r="27" spans="1:9" x14ac:dyDescent="0.3">
      <c r="A27" s="16"/>
      <c r="B27" s="4" t="s">
        <v>29</v>
      </c>
      <c r="C27" s="5">
        <v>1773</v>
      </c>
      <c r="D27" s="5">
        <v>2292</v>
      </c>
      <c r="E27" s="6">
        <f t="shared" si="0"/>
        <v>-22.643979057591622</v>
      </c>
      <c r="F27" s="5">
        <v>44940</v>
      </c>
      <c r="G27" s="5">
        <v>47346</v>
      </c>
      <c r="H27" s="6">
        <f t="shared" si="1"/>
        <v>-5.0817386896464312</v>
      </c>
      <c r="I27" t="s">
        <v>53</v>
      </c>
    </row>
    <row r="28" spans="1:9" x14ac:dyDescent="0.3">
      <c r="A28" s="16"/>
      <c r="B28" s="4" t="s">
        <v>30</v>
      </c>
      <c r="C28" s="5">
        <v>3793</v>
      </c>
      <c r="D28" s="5">
        <v>3768</v>
      </c>
      <c r="E28" s="6">
        <f t="shared" si="0"/>
        <v>0.66348195329086757</v>
      </c>
      <c r="F28" s="5">
        <v>63907</v>
      </c>
      <c r="G28" s="5">
        <v>66332</v>
      </c>
      <c r="H28" s="6">
        <f t="shared" si="1"/>
        <v>-3.6558523789422925</v>
      </c>
      <c r="I28" t="s">
        <v>53</v>
      </c>
    </row>
    <row r="29" spans="1:9" x14ac:dyDescent="0.3">
      <c r="A29" s="16"/>
      <c r="B29" s="4" t="s">
        <v>31</v>
      </c>
      <c r="C29" s="5">
        <v>1</v>
      </c>
      <c r="D29" s="5">
        <v>339</v>
      </c>
      <c r="E29" s="6">
        <f t="shared" si="0"/>
        <v>-99.705014749262531</v>
      </c>
      <c r="F29" s="5">
        <v>15337</v>
      </c>
      <c r="G29" s="5">
        <v>15463</v>
      </c>
      <c r="H29" s="6">
        <f t="shared" si="1"/>
        <v>-0.81484834766862857</v>
      </c>
      <c r="I29" t="s">
        <v>53</v>
      </c>
    </row>
    <row r="30" spans="1:9" x14ac:dyDescent="0.3">
      <c r="A30" s="16"/>
      <c r="B30" s="4" t="s">
        <v>32</v>
      </c>
      <c r="C30" s="5">
        <v>2407</v>
      </c>
      <c r="D30" s="5">
        <v>6116</v>
      </c>
      <c r="E30" s="6">
        <f t="shared" si="0"/>
        <v>-60.644211903204706</v>
      </c>
      <c r="F30" s="5">
        <v>69211</v>
      </c>
      <c r="G30" s="5">
        <v>47797</v>
      </c>
      <c r="H30" s="6">
        <f t="shared" si="1"/>
        <v>44.801975019352682</v>
      </c>
      <c r="I30" t="s">
        <v>53</v>
      </c>
    </row>
    <row r="31" spans="1:9" x14ac:dyDescent="0.3">
      <c r="A31" s="16"/>
      <c r="B31" s="4" t="s">
        <v>33</v>
      </c>
      <c r="C31" s="5">
        <v>5991</v>
      </c>
      <c r="D31" s="5">
        <v>3786</v>
      </c>
      <c r="E31" s="6">
        <f t="shared" si="0"/>
        <v>58.240887480190182</v>
      </c>
      <c r="F31" s="5">
        <v>91031</v>
      </c>
      <c r="G31" s="5">
        <v>59479</v>
      </c>
      <c r="H31" s="6">
        <f t="shared" si="1"/>
        <v>53.047294002925405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4</v>
      </c>
      <c r="D32" s="5">
        <f>D33-D25-D26-D27-D28-D29-D30-D31</f>
        <v>2977</v>
      </c>
      <c r="E32" s="6">
        <f t="shared" si="0"/>
        <v>-99.86563654685925</v>
      </c>
      <c r="F32" s="5">
        <f>F33-F25-F26-F27-F28-F29-F30-F31</f>
        <v>81187</v>
      </c>
      <c r="G32" s="5">
        <f>G33-G25-G26-G27-G28-G29-G30-G31</f>
        <v>97542</v>
      </c>
      <c r="H32" s="6">
        <f t="shared" si="1"/>
        <v>-16.767136207992451</v>
      </c>
      <c r="I32" t="s">
        <v>53</v>
      </c>
    </row>
    <row r="33" spans="1:9" x14ac:dyDescent="0.3">
      <c r="A33" s="17"/>
      <c r="B33" s="4" t="s">
        <v>35</v>
      </c>
      <c r="C33" s="5">
        <v>23680</v>
      </c>
      <c r="D33" s="5">
        <v>28489</v>
      </c>
      <c r="E33" s="6">
        <f t="shared" si="0"/>
        <v>-16.880199375197446</v>
      </c>
      <c r="F33" s="5">
        <v>537777</v>
      </c>
      <c r="G33" s="5">
        <v>496529</v>
      </c>
      <c r="H33" s="6">
        <f t="shared" si="1"/>
        <v>8.3072690618271938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12850</v>
      </c>
      <c r="D34" s="5">
        <v>15752</v>
      </c>
      <c r="E34" s="6">
        <f t="shared" si="0"/>
        <v>-18.423057389537835</v>
      </c>
      <c r="F34" s="5">
        <v>190163</v>
      </c>
      <c r="G34" s="5">
        <v>165938</v>
      </c>
      <c r="H34" s="6">
        <f t="shared" si="1"/>
        <v>14.598826067567394</v>
      </c>
      <c r="I34" t="s">
        <v>53</v>
      </c>
    </row>
    <row r="35" spans="1:9" x14ac:dyDescent="0.3">
      <c r="A35" s="16"/>
      <c r="B35" s="4" t="s">
        <v>38</v>
      </c>
      <c r="C35" s="5">
        <v>2665</v>
      </c>
      <c r="D35" s="5">
        <v>1787</v>
      </c>
      <c r="E35" s="6">
        <f t="shared" si="0"/>
        <v>49.132624510352542</v>
      </c>
      <c r="F35" s="5">
        <v>20901</v>
      </c>
      <c r="G35" s="5">
        <v>6846</v>
      </c>
      <c r="H35" s="6">
        <f t="shared" si="1"/>
        <v>205.30236634531113</v>
      </c>
      <c r="I35" t="s">
        <v>53</v>
      </c>
    </row>
    <row r="36" spans="1:9" x14ac:dyDescent="0.3">
      <c r="A36" s="16"/>
      <c r="B36" s="4" t="s">
        <v>47</v>
      </c>
      <c r="C36" s="5">
        <v>811</v>
      </c>
      <c r="D36" s="5">
        <v>716</v>
      </c>
      <c r="E36" s="6">
        <f t="shared" si="0"/>
        <v>13.268156424581012</v>
      </c>
      <c r="F36" s="5">
        <v>11524</v>
      </c>
      <c r="G36" s="5">
        <v>9884</v>
      </c>
      <c r="H36" s="6">
        <f t="shared" si="1"/>
        <v>16.592472683124249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9</v>
      </c>
      <c r="D37" s="5">
        <f>D38-D34-D35-D36</f>
        <v>89</v>
      </c>
      <c r="E37" s="6">
        <f t="shared" si="0"/>
        <v>-89.887640449438194</v>
      </c>
      <c r="F37" s="5">
        <f>F38-F34-F35-F36</f>
        <v>1686</v>
      </c>
      <c r="G37" s="5">
        <f>G38-G34-G35-G36</f>
        <v>1649</v>
      </c>
      <c r="H37" s="6">
        <f t="shared" si="1"/>
        <v>2.2437841115827695</v>
      </c>
      <c r="I37" t="s">
        <v>53</v>
      </c>
    </row>
    <row r="38" spans="1:9" x14ac:dyDescent="0.3">
      <c r="A38" s="16"/>
      <c r="B38" s="7" t="s">
        <v>40</v>
      </c>
      <c r="C38" s="5">
        <v>16335</v>
      </c>
      <c r="D38" s="5">
        <v>18344</v>
      </c>
      <c r="E38" s="6">
        <f t="shared" si="0"/>
        <v>-10.951809856083738</v>
      </c>
      <c r="F38" s="5">
        <v>224274</v>
      </c>
      <c r="G38" s="5">
        <v>184317</v>
      </c>
      <c r="H38" s="6">
        <f t="shared" si="1"/>
        <v>21.678412734582263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3</v>
      </c>
      <c r="D39" s="5">
        <v>150</v>
      </c>
      <c r="E39" s="6">
        <f t="shared" si="0"/>
        <v>-98</v>
      </c>
      <c r="F39" s="5">
        <v>2967</v>
      </c>
      <c r="G39" s="5">
        <v>3154</v>
      </c>
      <c r="H39" s="6">
        <f t="shared" si="1"/>
        <v>-5.9289790741914983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10</v>
      </c>
      <c r="D40" s="5">
        <f>D41-D39</f>
        <v>1246</v>
      </c>
      <c r="E40" s="6">
        <f t="shared" si="0"/>
        <v>-99.197431781701439</v>
      </c>
      <c r="F40" s="5">
        <f>F41-F39</f>
        <v>13682</v>
      </c>
      <c r="G40" s="5">
        <f>G41-G39</f>
        <v>13586</v>
      </c>
      <c r="H40" s="6">
        <f t="shared" si="1"/>
        <v>0.70660974532608112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13</v>
      </c>
      <c r="D41" s="5">
        <v>1396</v>
      </c>
      <c r="E41" s="6">
        <f t="shared" si="0"/>
        <v>-99.068767908309454</v>
      </c>
      <c r="F41" s="5">
        <v>16649</v>
      </c>
      <c r="G41" s="5">
        <v>16740</v>
      </c>
      <c r="H41" s="6">
        <f t="shared" si="1"/>
        <v>-0.54360812425328087</v>
      </c>
      <c r="I41" t="s">
        <v>53</v>
      </c>
    </row>
    <row r="42" spans="1:9" x14ac:dyDescent="0.3">
      <c r="A42" s="9"/>
      <c r="B42" s="4" t="s">
        <v>45</v>
      </c>
      <c r="C42" s="5">
        <v>1945</v>
      </c>
      <c r="D42" s="5">
        <v>329</v>
      </c>
      <c r="E42" s="6">
        <f t="shared" si="0"/>
        <v>491.18541033434656</v>
      </c>
      <c r="F42" s="5">
        <v>3398</v>
      </c>
      <c r="G42" s="5">
        <v>5870</v>
      </c>
      <c r="H42" s="6">
        <f t="shared" si="1"/>
        <v>-42.112436115843266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1258773</v>
      </c>
      <c r="D43" s="5">
        <f>D20+D24+D33+D38+D41+D42</f>
        <v>1161083</v>
      </c>
      <c r="E43" s="6">
        <f t="shared" si="0"/>
        <v>8.4136965229875784</v>
      </c>
      <c r="F43" s="5">
        <f>F20+F24+F33+F38+F41+F42</f>
        <v>16644684</v>
      </c>
      <c r="G43" s="5">
        <f>G20+G24+G33+G38+G41+G42</f>
        <v>15654579</v>
      </c>
      <c r="H43" s="6">
        <f t="shared" si="1"/>
        <v>6.3246989906275974</v>
      </c>
      <c r="I43" t="s">
        <v>53</v>
      </c>
    </row>
    <row r="44" spans="1:9" x14ac:dyDescent="0.3">
      <c r="A44" s="19" t="s">
        <v>54</v>
      </c>
    </row>
    <row r="45" spans="1:9" x14ac:dyDescent="0.3">
      <c r="A45" s="20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2018-08-24T11:06:16Z</cp:lastPrinted>
  <dcterms:created xsi:type="dcterms:W3CDTF">2018-08-16T05:50:32Z</dcterms:created>
  <dcterms:modified xsi:type="dcterms:W3CDTF">2019-01-28T06:52:48Z</dcterms:modified>
</cp:coreProperties>
</file>