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(0) 入出境統計業務\01_統計報表(嬌麗本機)\05_上傳行政資訊網\10902\"/>
    </mc:Choice>
  </mc:AlternateContent>
  <bookViews>
    <workbookView xWindow="720" yWindow="390" windowWidth="18075" windowHeight="6420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8" i="2"/>
  <c r="H39" i="2"/>
  <c r="F40" i="2"/>
  <c r="G40" i="2"/>
  <c r="H40" i="2" s="1"/>
  <c r="H41" i="2"/>
  <c r="H42" i="2"/>
  <c r="F43" i="2"/>
  <c r="G43" i="2"/>
  <c r="H43" i="2" s="1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H37" i="2" l="1"/>
  <c r="E23" i="2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<sst xmlns="http://schemas.openxmlformats.org/spreadsheetml/2006/main" count="97" uniqueCount="56">
  <si>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</si>
  <si>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</si>
  <si>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</si>
  <si>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</si>
  <si>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</si>
  <si>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</si>
  <si>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</si>
  <si>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</si>
  <si>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</si>
  <si>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</si>
  <si>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</si>
  <si>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</si>
  <si>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</si>
  <si>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</si>
  <si>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</si>
  <si>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</si>
  <si>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</si>
  <si>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</si>
  <si>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</si>
  <si>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</si>
  <si>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</si>
  <si>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</si>
  <si>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</si>
  <si>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</si>
  <si>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</si>
  <si>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</si>
  <si>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</si>
  <si>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</si>
  <si>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</si>
  <si>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</si>
  <si>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</si>
  <si>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</si>
  <si>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</si>
  <si>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</si>
  <si>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</si>
  <si>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</si>
  <si>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</si>
  <si>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</si>
  <si>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</si>
  <si>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</si>
  <si>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</si>
  <si>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</si>
  <si>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</si>
  <si>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</si>
  <si>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</si>
  <si>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</si>
  <si>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</si>
  <si>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</si>
  <si>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109年2月
February, 2020</t>
  </si>
  <si>
    <t>108年2月
February, 2019</t>
  </si>
  <si>
    <t>109年1-2月
Jan.-Feb., 2020</t>
  </si>
  <si>
    <t>108年1-2月
Jan.-Feb., 2019</t>
  </si>
  <si>
    <t/>
  </si>
  <si>
    <t>109年2月及1至2月中華民國國民出國人次及成長率－按目的地分
Outbound Departures of Nationals of the Republic
of China by Destination, February &amp; January-February,2020</t>
    <phoneticPr fontId="7" type="noConversion"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</si>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</sst>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2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workbookViewId="0">
      <pane ySplit="2" topLeftCell="A3" activePane="bottomLeft" state="frozen"/>
      <selection pane="bottomLeft" activeCell="A46" sqref="A46"/>
    </sheetView>
  </sheetViews>
  <sheetFormatPr defaultRowHeight="16.5" x14ac:dyDescent="0.25"/>
  <cols>
    <col min="1" max="1" width="3.875" style="11" customWidth="1"/>
    <col min="2" max="2" width="29.625" style="1" customWidth="1"/>
    <col min="3" max="5" width="11" style="1" customWidth="1"/>
    <col min="6" max="6" width="12.375" style="1" customWidth="1"/>
    <col min="7" max="7" width="12.625" style="1" customWidth="1"/>
    <col min="8" max="8" width="15" style="1" customWidth="1"/>
  </cols>
  <sheetData>
    <row r="1" spans="1:9" ht="80.099999999999994" customHeight="1" x14ac:dyDescent="0.3">
      <c r="A1" s="14" t="s">
        <v>53</v>
      </c>
      <c r="B1" s="14"/>
      <c r="C1" s="14"/>
      <c r="D1" s="14"/>
      <c r="E1" s="14"/>
      <c r="F1" s="14"/>
      <c r="G1" s="14"/>
      <c r="H1" s="14"/>
    </row>
    <row r="2" spans="1:9" ht="45" customHeight="1" x14ac:dyDescent="0.25">
      <c r="A2" s="15" t="s">
        <v>0</v>
      </c>
      <c r="B2" s="15"/>
      <c r="C2" s="2" t="s">
        <v>48</v>
      </c>
      <c r="D2" s="2" t="s">
        <v>49</v>
      </c>
      <c r="E2" s="3" t="s">
        <v>1</v>
      </c>
      <c r="F2" s="2" t="s">
        <v>50</v>
      </c>
      <c r="G2" s="2" t="s">
        <v>51</v>
      </c>
      <c r="H2" s="3" t="s">
        <v>1</v>
      </c>
    </row>
    <row r="3" spans="1:9" x14ac:dyDescent="0.25">
      <c r="A3" s="16" t="s">
        <v>2</v>
      </c>
      <c r="B3" s="4" t="s">
        <v>3</v>
      </c>
      <c r="C3" s="5">
        <v>24763</v>
      </c>
      <c r="D3" s="5">
        <v>179873</v>
      </c>
      <c r="E3" s="6">
        <f>IF(D3=0,0,((C3/D3)-1)*100)</f>
        <v>-86.233064439910379</v>
      </c>
      <c r="F3" s="5">
        <v>134192</v>
      </c>
      <c r="G3" s="5">
        <v>325922</v>
      </c>
      <c r="H3" s="6">
        <f>IF(G3=0,0,((F3/G3)-1)*100)</f>
        <v>-58.826958597455835</v>
      </c>
      <c r="I3" t="s">
        <v>52</v>
      </c>
    </row>
    <row r="4" spans="1:9" x14ac:dyDescent="0.25">
      <c r="A4" s="17"/>
      <c r="B4" s="4" t="s">
        <v>4</v>
      </c>
      <c r="C4" s="5">
        <v>4595</v>
      </c>
      <c r="D4" s="5">
        <v>52608</v>
      </c>
      <c r="E4" s="6">
        <f t="shared" ref="E4:E43" si="0">IF(D4=0,0,((C4/D4)-1)*100)</f>
        <v>-91.265586982968372</v>
      </c>
      <c r="F4" s="5">
        <v>44099</v>
      </c>
      <c r="G4" s="5">
        <v>97212</v>
      </c>
      <c r="H4" s="6">
        <f t="shared" ref="H4:H43" si="1">IF(G4=0,0,((F4/G4)-1)*100)</f>
        <v>-54.636258898078424</v>
      </c>
      <c r="I4" t="s">
        <v>52</v>
      </c>
    </row>
    <row r="5" spans="1:9" x14ac:dyDescent="0.25">
      <c r="A5" s="17"/>
      <c r="B5" s="4" t="s">
        <v>5</v>
      </c>
      <c r="C5" s="5">
        <v>45232</v>
      </c>
      <c r="D5" s="5">
        <v>343778</v>
      </c>
      <c r="E5" s="6">
        <f t="shared" si="0"/>
        <v>-86.842671724194105</v>
      </c>
      <c r="F5" s="5">
        <v>278079</v>
      </c>
      <c r="G5" s="5">
        <v>610751</v>
      </c>
      <c r="H5" s="6">
        <f t="shared" si="1"/>
        <v>-54.469333656432816</v>
      </c>
      <c r="I5" t="s">
        <v>52</v>
      </c>
    </row>
    <row r="6" spans="1:9" x14ac:dyDescent="0.25">
      <c r="A6" s="17"/>
      <c r="B6" s="4" t="s">
        <v>6</v>
      </c>
      <c r="C6" s="5">
        <v>221264</v>
      </c>
      <c r="D6" s="5">
        <v>406010</v>
      </c>
      <c r="E6" s="6">
        <f t="shared" si="0"/>
        <v>-45.502820127583064</v>
      </c>
      <c r="F6" s="5">
        <v>679164</v>
      </c>
      <c r="G6" s="5">
        <v>802222</v>
      </c>
      <c r="H6" s="6">
        <f t="shared" si="1"/>
        <v>-15.339644138405584</v>
      </c>
      <c r="I6" t="s">
        <v>52</v>
      </c>
    </row>
    <row r="7" spans="1:9" x14ac:dyDescent="0.25">
      <c r="A7" s="17"/>
      <c r="B7" s="4" t="s">
        <v>7</v>
      </c>
      <c r="C7" s="5">
        <v>52213</v>
      </c>
      <c r="D7" s="5">
        <v>93198</v>
      </c>
      <c r="E7" s="6">
        <f t="shared" si="0"/>
        <v>-43.976265585098396</v>
      </c>
      <c r="F7" s="5">
        <v>159229</v>
      </c>
      <c r="G7" s="5">
        <v>178512</v>
      </c>
      <c r="H7" s="6">
        <f t="shared" si="1"/>
        <v>-10.802074930536886</v>
      </c>
      <c r="I7" t="s">
        <v>52</v>
      </c>
    </row>
    <row r="8" spans="1:9" x14ac:dyDescent="0.25">
      <c r="A8" s="17"/>
      <c r="B8" s="4" t="s">
        <v>8</v>
      </c>
      <c r="C8" s="5">
        <v>16756</v>
      </c>
      <c r="D8" s="5">
        <v>40795</v>
      </c>
      <c r="E8" s="6">
        <f t="shared" si="0"/>
        <v>-58.926339012133845</v>
      </c>
      <c r="F8" s="5">
        <v>60209</v>
      </c>
      <c r="G8" s="5">
        <v>77624</v>
      </c>
      <c r="H8" s="6">
        <f t="shared" si="1"/>
        <v>-22.435071627331748</v>
      </c>
      <c r="I8" t="s">
        <v>52</v>
      </c>
    </row>
    <row r="9" spans="1:9" x14ac:dyDescent="0.25">
      <c r="A9" s="17"/>
      <c r="B9" s="4" t="s">
        <v>9</v>
      </c>
      <c r="C9" s="5">
        <v>16851</v>
      </c>
      <c r="D9" s="5">
        <v>31431</v>
      </c>
      <c r="E9" s="6">
        <f t="shared" si="0"/>
        <v>-46.387324615825143</v>
      </c>
      <c r="F9" s="5">
        <v>46515</v>
      </c>
      <c r="G9" s="5">
        <v>57599</v>
      </c>
      <c r="H9" s="6">
        <f t="shared" si="1"/>
        <v>-19.243389642181285</v>
      </c>
      <c r="I9" t="s">
        <v>52</v>
      </c>
    </row>
    <row r="10" spans="1:9" x14ac:dyDescent="0.25">
      <c r="A10" s="17"/>
      <c r="B10" s="4" t="s">
        <v>10</v>
      </c>
      <c r="C10" s="5">
        <v>38164</v>
      </c>
      <c r="D10" s="5">
        <v>74366</v>
      </c>
      <c r="E10" s="6">
        <f t="shared" si="0"/>
        <v>-48.680848774977811</v>
      </c>
      <c r="F10" s="5">
        <v>121517</v>
      </c>
      <c r="G10" s="5">
        <v>139909</v>
      </c>
      <c r="H10" s="6">
        <f t="shared" si="1"/>
        <v>-13.145687554052987</v>
      </c>
      <c r="I10" t="s">
        <v>52</v>
      </c>
    </row>
    <row r="11" spans="1:9" x14ac:dyDescent="0.25">
      <c r="A11" s="17"/>
      <c r="B11" s="4" t="s">
        <v>11</v>
      </c>
      <c r="C11" s="5">
        <v>12133</v>
      </c>
      <c r="D11" s="5">
        <v>29919</v>
      </c>
      <c r="E11" s="6">
        <f t="shared" si="0"/>
        <v>-59.447174036565386</v>
      </c>
      <c r="F11" s="5">
        <v>45863</v>
      </c>
      <c r="G11" s="5">
        <v>52048</v>
      </c>
      <c r="H11" s="6">
        <f t="shared" si="1"/>
        <v>-11.883261604672612</v>
      </c>
      <c r="I11" t="s">
        <v>52</v>
      </c>
    </row>
    <row r="12" spans="1:9" x14ac:dyDescent="0.25">
      <c r="A12" s="17"/>
      <c r="B12" s="4" t="s">
        <v>12</v>
      </c>
      <c r="C12" s="5">
        <v>9272</v>
      </c>
      <c r="D12" s="5">
        <v>15949</v>
      </c>
      <c r="E12" s="6">
        <f t="shared" si="0"/>
        <v>-41.86469371120446</v>
      </c>
      <c r="F12" s="5">
        <v>26225</v>
      </c>
      <c r="G12" s="5">
        <v>29753</v>
      </c>
      <c r="H12" s="6">
        <f t="shared" si="1"/>
        <v>-11.857627802238435</v>
      </c>
      <c r="I12" t="s">
        <v>52</v>
      </c>
    </row>
    <row r="13" spans="1:9" x14ac:dyDescent="0.25">
      <c r="A13" s="17"/>
      <c r="B13" s="4" t="s">
        <v>13</v>
      </c>
      <c r="C13" s="5">
        <v>582</v>
      </c>
      <c r="D13" s="5">
        <v>556</v>
      </c>
      <c r="E13" s="6">
        <f t="shared" si="0"/>
        <v>4.6762589928057485</v>
      </c>
      <c r="F13" s="5">
        <v>1459</v>
      </c>
      <c r="G13" s="5">
        <v>953</v>
      </c>
      <c r="H13" s="6">
        <f t="shared" si="1"/>
        <v>53.095487932843646</v>
      </c>
      <c r="I13" t="s">
        <v>52</v>
      </c>
    </row>
    <row r="14" spans="1:9" x14ac:dyDescent="0.25">
      <c r="A14" s="17"/>
      <c r="B14" s="4" t="s">
        <v>14</v>
      </c>
      <c r="C14" s="5">
        <v>51918</v>
      </c>
      <c r="D14" s="5">
        <v>69528</v>
      </c>
      <c r="E14" s="6">
        <f t="shared" si="0"/>
        <v>-25.327925440110455</v>
      </c>
      <c r="F14" s="5">
        <v>142747</v>
      </c>
      <c r="G14" s="5">
        <v>128388</v>
      </c>
      <c r="H14" s="6">
        <f t="shared" si="1"/>
        <v>11.18406704676449</v>
      </c>
      <c r="I14" t="s">
        <v>52</v>
      </c>
    </row>
    <row r="15" spans="1:9" x14ac:dyDescent="0.25">
      <c r="A15" s="17"/>
      <c r="B15" s="4" t="s">
        <v>15</v>
      </c>
      <c r="C15" s="5">
        <v>1652</v>
      </c>
      <c r="D15" s="5">
        <v>2431</v>
      </c>
      <c r="E15" s="6">
        <f t="shared" si="0"/>
        <v>-32.044426162073222</v>
      </c>
      <c r="F15" s="5">
        <v>4486</v>
      </c>
      <c r="G15" s="5">
        <v>5032</v>
      </c>
      <c r="H15" s="6">
        <f t="shared" si="1"/>
        <v>-10.850556438791736</v>
      </c>
      <c r="I15" t="s">
        <v>52</v>
      </c>
    </row>
    <row r="16" spans="1:9" x14ac:dyDescent="0.25">
      <c r="A16" s="17"/>
      <c r="B16" s="4" t="s">
        <v>16</v>
      </c>
      <c r="C16" s="5">
        <v>4970</v>
      </c>
      <c r="D16" s="5">
        <v>9042</v>
      </c>
      <c r="E16" s="6">
        <f t="shared" si="0"/>
        <v>-45.034284450342845</v>
      </c>
      <c r="F16" s="5">
        <v>12572</v>
      </c>
      <c r="G16" s="5">
        <v>16357</v>
      </c>
      <c r="H16" s="6">
        <f t="shared" si="1"/>
        <v>-23.139940086812981</v>
      </c>
      <c r="I16" t="s">
        <v>52</v>
      </c>
    </row>
    <row r="17" spans="1:9" x14ac:dyDescent="0.25">
      <c r="A17" s="17"/>
      <c r="B17" s="4" t="s">
        <v>17</v>
      </c>
      <c r="C17" s="5">
        <v>10134</v>
      </c>
      <c r="D17" s="5">
        <v>10345</v>
      </c>
      <c r="E17" s="6">
        <f t="shared" si="0"/>
        <v>-2.0396326727887826</v>
      </c>
      <c r="F17" s="5">
        <v>20974</v>
      </c>
      <c r="G17" s="5">
        <v>21091</v>
      </c>
      <c r="H17" s="6">
        <f t="shared" si="1"/>
        <v>-0.55473898819401457</v>
      </c>
      <c r="I17" t="s">
        <v>52</v>
      </c>
    </row>
    <row r="18" spans="1:9" x14ac:dyDescent="0.25">
      <c r="A18" s="17"/>
      <c r="B18" s="4" t="s">
        <v>18</v>
      </c>
      <c r="C18" s="5">
        <v>5828</v>
      </c>
      <c r="D18" s="5">
        <v>6456</v>
      </c>
      <c r="E18" s="6">
        <f t="shared" si="0"/>
        <v>-9.7273853779429977</v>
      </c>
      <c r="F18" s="5">
        <v>12547</v>
      </c>
      <c r="G18" s="5">
        <v>13114</v>
      </c>
      <c r="H18" s="6">
        <f t="shared" si="1"/>
        <v>-4.3236236083574848</v>
      </c>
      <c r="I18" t="s">
        <v>52</v>
      </c>
    </row>
    <row r="19" spans="1:9" x14ac:dyDescent="0.25">
      <c r="A19" s="17"/>
      <c r="B19" s="4" t="s">
        <v>19</v>
      </c>
      <c r="C19" s="5">
        <f>C20-C3-C4-C5-C6-C7-C8-C9-C10-C11-C12-C13-C14-C15-C16-C17-C18</f>
        <v>1184</v>
      </c>
      <c r="D19" s="5">
        <f>D20-D3-D4-D5-D6-D7-D8-D9-D10-D11-D12-D13-D14-D15-D16-D17-D18</f>
        <v>1726</v>
      </c>
      <c r="E19" s="6">
        <f t="shared" si="0"/>
        <v>-31.402085747392817</v>
      </c>
      <c r="F19" s="5">
        <f>F20-F3-F4-F5-F6-F7-F8-F9-F10-F11-F12-F13-F14-F15-F16-F17-F18</f>
        <v>2578</v>
      </c>
      <c r="G19" s="5">
        <f>G20-G3-G4-G5-G6-G7-G8-G9-G10-G11-G12-G13-G14-G15-G16-G17-G18</f>
        <v>3144</v>
      </c>
      <c r="H19" s="6">
        <f t="shared" si="1"/>
        <v>-18.002544529262089</v>
      </c>
      <c r="I19" t="s">
        <v>52</v>
      </c>
    </row>
    <row r="20" spans="1:9" x14ac:dyDescent="0.25">
      <c r="A20" s="18"/>
      <c r="B20" s="4" t="s">
        <v>20</v>
      </c>
      <c r="C20" s="5">
        <v>517511</v>
      </c>
      <c r="D20" s="5">
        <v>1368011</v>
      </c>
      <c r="E20" s="6">
        <f t="shared" si="0"/>
        <v>-62.170552722163784</v>
      </c>
      <c r="F20" s="5">
        <v>1792455</v>
      </c>
      <c r="G20" s="5">
        <v>2559631</v>
      </c>
      <c r="H20" s="6">
        <f t="shared" si="1"/>
        <v>-29.972132701940247</v>
      </c>
      <c r="I20" t="s">
        <v>52</v>
      </c>
    </row>
    <row r="21" spans="1:9" x14ac:dyDescent="0.25">
      <c r="A21" s="19" t="s">
        <v>21</v>
      </c>
      <c r="B21" s="4" t="s">
        <v>22</v>
      </c>
      <c r="C21" s="5">
        <v>35662</v>
      </c>
      <c r="D21" s="5">
        <v>41471</v>
      </c>
      <c r="E21" s="6">
        <f t="shared" si="0"/>
        <v>-14.007378650141067</v>
      </c>
      <c r="F21" s="5">
        <v>102322</v>
      </c>
      <c r="G21" s="5">
        <v>94848</v>
      </c>
      <c r="H21" s="6">
        <f t="shared" si="1"/>
        <v>7.879976383265852</v>
      </c>
      <c r="I21" t="s">
        <v>52</v>
      </c>
    </row>
    <row r="22" spans="1:9" x14ac:dyDescent="0.25">
      <c r="A22" s="17"/>
      <c r="B22" s="4" t="s">
        <v>23</v>
      </c>
      <c r="C22" s="5">
        <v>8666</v>
      </c>
      <c r="D22" s="5">
        <v>9393</v>
      </c>
      <c r="E22" s="6">
        <f t="shared" si="0"/>
        <v>-7.7398062386883844</v>
      </c>
      <c r="F22" s="5">
        <v>20441</v>
      </c>
      <c r="G22" s="5">
        <v>19346</v>
      </c>
      <c r="H22" s="6">
        <f t="shared" si="1"/>
        <v>5.6600847720458924</v>
      </c>
      <c r="I22" t="s">
        <v>52</v>
      </c>
    </row>
    <row r="23" spans="1:9" x14ac:dyDescent="0.25">
      <c r="A23" s="17"/>
      <c r="B23" s="4" t="s">
        <v>24</v>
      </c>
      <c r="C23" s="5">
        <f>C24-C21-C22</f>
        <v>1</v>
      </c>
      <c r="D23" s="5">
        <f>D24-D21-D22</f>
        <v>6</v>
      </c>
      <c r="E23" s="6">
        <f t="shared" si="0"/>
        <v>-83.333333333333343</v>
      </c>
      <c r="F23" s="5">
        <f>F24-F21-F22</f>
        <v>1</v>
      </c>
      <c r="G23" s="5">
        <f>G24-G21-G22</f>
        <v>17</v>
      </c>
      <c r="H23" s="6">
        <f t="shared" si="1"/>
        <v>-94.117647058823522</v>
      </c>
      <c r="I23" t="s">
        <v>52</v>
      </c>
    </row>
    <row r="24" spans="1:9" x14ac:dyDescent="0.25">
      <c r="A24" s="18"/>
      <c r="B24" s="4" t="s">
        <v>25</v>
      </c>
      <c r="C24" s="5">
        <v>44329</v>
      </c>
      <c r="D24" s="5">
        <v>50870</v>
      </c>
      <c r="E24" s="6">
        <f t="shared" si="0"/>
        <v>-12.858266168665223</v>
      </c>
      <c r="F24" s="5">
        <v>122764</v>
      </c>
      <c r="G24" s="5">
        <v>114211</v>
      </c>
      <c r="H24" s="6">
        <f t="shared" si="1"/>
        <v>7.4887707838999784</v>
      </c>
      <c r="I24" t="s">
        <v>52</v>
      </c>
    </row>
    <row r="25" spans="1:9" x14ac:dyDescent="0.25">
      <c r="A25" s="19" t="s">
        <v>26</v>
      </c>
      <c r="B25" s="4" t="s">
        <v>27</v>
      </c>
      <c r="C25" s="5">
        <v>4145</v>
      </c>
      <c r="D25" s="5">
        <v>6186</v>
      </c>
      <c r="E25" s="6">
        <f t="shared" si="0"/>
        <v>-32.993857096669899</v>
      </c>
      <c r="F25" s="5">
        <v>10623</v>
      </c>
      <c r="G25" s="5">
        <v>11727</v>
      </c>
      <c r="H25" s="6">
        <f t="shared" si="1"/>
        <v>-9.4141724226144756</v>
      </c>
      <c r="I25" t="s">
        <v>52</v>
      </c>
    </row>
    <row r="26" spans="1:9" x14ac:dyDescent="0.25">
      <c r="A26" s="17"/>
      <c r="B26" s="4" t="s">
        <v>28</v>
      </c>
      <c r="C26" s="5">
        <v>3478</v>
      </c>
      <c r="D26" s="5">
        <v>4442</v>
      </c>
      <c r="E26" s="6">
        <f t="shared" si="0"/>
        <v>-21.701936064835657</v>
      </c>
      <c r="F26" s="5">
        <v>8944</v>
      </c>
      <c r="G26" s="5">
        <v>8845</v>
      </c>
      <c r="H26" s="6">
        <f t="shared" si="1"/>
        <v>1.1192764273600941</v>
      </c>
      <c r="I26" t="s">
        <v>52</v>
      </c>
    </row>
    <row r="27" spans="1:9" x14ac:dyDescent="0.25">
      <c r="A27" s="17"/>
      <c r="B27" s="4" t="s">
        <v>29</v>
      </c>
      <c r="C27" s="5">
        <v>0</v>
      </c>
      <c r="D27" s="5">
        <v>1269</v>
      </c>
      <c r="E27" s="6">
        <f t="shared" si="0"/>
        <v>-100</v>
      </c>
      <c r="F27" s="5">
        <v>2502</v>
      </c>
      <c r="G27" s="5">
        <v>3739</v>
      </c>
      <c r="H27" s="6">
        <f t="shared" si="1"/>
        <v>-33.083712222519388</v>
      </c>
      <c r="I27" t="s">
        <v>52</v>
      </c>
    </row>
    <row r="28" spans="1:9" x14ac:dyDescent="0.25">
      <c r="A28" s="17"/>
      <c r="B28" s="4" t="s">
        <v>30</v>
      </c>
      <c r="C28" s="5">
        <v>3637</v>
      </c>
      <c r="D28" s="5">
        <v>4382</v>
      </c>
      <c r="E28" s="6">
        <f t="shared" si="0"/>
        <v>-17.001369237790964</v>
      </c>
      <c r="F28" s="5">
        <v>8729</v>
      </c>
      <c r="G28" s="5">
        <v>9279</v>
      </c>
      <c r="H28" s="6">
        <f t="shared" si="1"/>
        <v>-5.9273628623774162</v>
      </c>
      <c r="I28" t="s">
        <v>52</v>
      </c>
    </row>
    <row r="29" spans="1:9" x14ac:dyDescent="0.25">
      <c r="A29" s="17"/>
      <c r="B29" s="4" t="s">
        <v>31</v>
      </c>
      <c r="C29" s="5">
        <v>1</v>
      </c>
      <c r="D29" s="5">
        <v>3</v>
      </c>
      <c r="E29" s="6">
        <f t="shared" si="0"/>
        <v>-66.666666666666671</v>
      </c>
      <c r="F29" s="5">
        <v>7</v>
      </c>
      <c r="G29" s="5">
        <v>4</v>
      </c>
      <c r="H29" s="6">
        <f t="shared" si="1"/>
        <v>75</v>
      </c>
      <c r="I29" t="s">
        <v>52</v>
      </c>
    </row>
    <row r="30" spans="1:9" x14ac:dyDescent="0.25">
      <c r="A30" s="17"/>
      <c r="B30" s="4" t="s">
        <v>32</v>
      </c>
      <c r="C30" s="5">
        <v>2377</v>
      </c>
      <c r="D30" s="5">
        <v>2291</v>
      </c>
      <c r="E30" s="6">
        <f t="shared" si="0"/>
        <v>3.7538192928852077</v>
      </c>
      <c r="F30" s="5">
        <v>5586</v>
      </c>
      <c r="G30" s="5">
        <v>5096</v>
      </c>
      <c r="H30" s="6">
        <f t="shared" si="1"/>
        <v>9.6153846153846256</v>
      </c>
      <c r="I30" t="s">
        <v>52</v>
      </c>
    </row>
    <row r="31" spans="1:9" x14ac:dyDescent="0.25">
      <c r="A31" s="17"/>
      <c r="B31" s="4" t="s">
        <v>33</v>
      </c>
      <c r="C31" s="5">
        <v>4679</v>
      </c>
      <c r="D31" s="5">
        <v>5085</v>
      </c>
      <c r="E31" s="6">
        <f t="shared" si="0"/>
        <v>-7.9842674532940023</v>
      </c>
      <c r="F31" s="5">
        <v>9854</v>
      </c>
      <c r="G31" s="5">
        <v>10151</v>
      </c>
      <c r="H31" s="6">
        <f t="shared" si="1"/>
        <v>-2.925820116244704</v>
      </c>
      <c r="I31" t="s">
        <v>52</v>
      </c>
    </row>
    <row r="32" spans="1:9" x14ac:dyDescent="0.25">
      <c r="A32" s="17"/>
      <c r="B32" s="4" t="s">
        <v>34</v>
      </c>
      <c r="C32" s="5">
        <f>C33-C25-C26-C27-C28-C29-C30-C31</f>
        <v>8</v>
      </c>
      <c r="D32" s="5">
        <f>D33-D25-D26-D27-D28-D29-D30-D31</f>
        <v>11</v>
      </c>
      <c r="E32" s="6">
        <f t="shared" si="0"/>
        <v>-27.27272727272727</v>
      </c>
      <c r="F32" s="5">
        <f>F33-F25-F26-F27-F28-F29-F30-F31</f>
        <v>25</v>
      </c>
      <c r="G32" s="5">
        <f>G33-G25-G26-G27-G28-G29-G30-G31</f>
        <v>14</v>
      </c>
      <c r="H32" s="6">
        <f t="shared" si="1"/>
        <v>78.571428571428584</v>
      </c>
      <c r="I32" t="s">
        <v>52</v>
      </c>
    </row>
    <row r="33" spans="1:9" x14ac:dyDescent="0.25">
      <c r="A33" s="18"/>
      <c r="B33" s="4" t="s">
        <v>35</v>
      </c>
      <c r="C33" s="5">
        <v>18325</v>
      </c>
      <c r="D33" s="5">
        <v>23669</v>
      </c>
      <c r="E33" s="6">
        <f t="shared" si="0"/>
        <v>-22.57805568465081</v>
      </c>
      <c r="F33" s="5">
        <v>46270</v>
      </c>
      <c r="G33" s="5">
        <v>48855</v>
      </c>
      <c r="H33" s="6">
        <f t="shared" si="1"/>
        <v>-5.2911677412752045</v>
      </c>
      <c r="I33" t="s">
        <v>52</v>
      </c>
    </row>
    <row r="34" spans="1:9" x14ac:dyDescent="0.25">
      <c r="A34" s="17" t="s">
        <v>36</v>
      </c>
      <c r="B34" s="4" t="s">
        <v>37</v>
      </c>
      <c r="C34" s="5">
        <v>16455</v>
      </c>
      <c r="D34" s="5">
        <v>17484</v>
      </c>
      <c r="E34" s="6">
        <f t="shared" si="0"/>
        <v>-5.8853809196980134</v>
      </c>
      <c r="F34" s="5">
        <v>35356</v>
      </c>
      <c r="G34" s="5">
        <v>33046</v>
      </c>
      <c r="H34" s="6">
        <f t="shared" si="1"/>
        <v>6.9902560067784281</v>
      </c>
      <c r="I34" t="s">
        <v>52</v>
      </c>
    </row>
    <row r="35" spans="1:9" x14ac:dyDescent="0.25">
      <c r="A35" s="17"/>
      <c r="B35" s="4" t="s">
        <v>38</v>
      </c>
      <c r="C35" s="5">
        <v>3944</v>
      </c>
      <c r="D35" s="5">
        <v>3546</v>
      </c>
      <c r="E35" s="6">
        <f t="shared" si="0"/>
        <v>11.223914269599543</v>
      </c>
      <c r="F35" s="5">
        <v>8463</v>
      </c>
      <c r="G35" s="5">
        <v>6588</v>
      </c>
      <c r="H35" s="6">
        <f t="shared" si="1"/>
        <v>28.460837887067392</v>
      </c>
      <c r="I35" t="s">
        <v>52</v>
      </c>
    </row>
    <row r="36" spans="1:9" x14ac:dyDescent="0.25">
      <c r="A36" s="17"/>
      <c r="B36" s="4" t="s">
        <v>47</v>
      </c>
      <c r="C36" s="5">
        <v>857</v>
      </c>
      <c r="D36" s="5">
        <v>1120</v>
      </c>
      <c r="E36" s="6">
        <f t="shared" si="0"/>
        <v>-23.482142857142861</v>
      </c>
      <c r="F36" s="5">
        <v>2234</v>
      </c>
      <c r="G36" s="5">
        <v>2058</v>
      </c>
      <c r="H36" s="6">
        <f t="shared" si="1"/>
        <v>8.5519922254616141</v>
      </c>
      <c r="I36" t="s">
        <v>52</v>
      </c>
    </row>
    <row r="37" spans="1:9" x14ac:dyDescent="0.25">
      <c r="A37" s="17"/>
      <c r="B37" s="7" t="s">
        <v>39</v>
      </c>
      <c r="C37" s="5">
        <f>C38-C34-C35-C36</f>
        <v>6</v>
      </c>
      <c r="D37" s="5">
        <f>D38-D34-D35-D36</f>
        <v>4</v>
      </c>
      <c r="E37" s="6">
        <f t="shared" si="0"/>
        <v>50</v>
      </c>
      <c r="F37" s="5">
        <f>F38-F34-F35-F36</f>
        <v>12</v>
      </c>
      <c r="G37" s="5">
        <f>G38-G34-G35-G36</f>
        <v>7</v>
      </c>
      <c r="H37" s="6">
        <f t="shared" si="1"/>
        <v>71.428571428571416</v>
      </c>
      <c r="I37" t="s">
        <v>52</v>
      </c>
    </row>
    <row r="38" spans="1:9" x14ac:dyDescent="0.25">
      <c r="A38" s="17"/>
      <c r="B38" s="7" t="s">
        <v>40</v>
      </c>
      <c r="C38" s="5">
        <v>21262</v>
      </c>
      <c r="D38" s="5">
        <v>22154</v>
      </c>
      <c r="E38" s="6">
        <f t="shared" si="0"/>
        <v>-4.0263609280491108</v>
      </c>
      <c r="F38" s="5">
        <v>46065</v>
      </c>
      <c r="G38" s="5">
        <v>41699</v>
      </c>
      <c r="H38" s="6">
        <f t="shared" si="1"/>
        <v>10.470275066548362</v>
      </c>
      <c r="I38" t="s">
        <v>52</v>
      </c>
    </row>
    <row r="39" spans="1:9" ht="20.100000000000001" customHeight="1" x14ac:dyDescent="0.25">
      <c r="A39" s="13" t="s">
        <v>41</v>
      </c>
      <c r="B39" s="8" t="s">
        <v>42</v>
      </c>
      <c r="C39" s="5">
        <v>1</v>
      </c>
      <c r="D39" s="5">
        <v>0</v>
      </c>
      <c r="E39" s="6">
        <f t="shared" si="0"/>
        <v>0</v>
      </c>
      <c r="F39" s="5">
        <v>1</v>
      </c>
      <c r="G39" s="5">
        <v>0</v>
      </c>
      <c r="H39" s="6">
        <f t="shared" si="1"/>
        <v>0</v>
      </c>
      <c r="I39" t="s">
        <v>52</v>
      </c>
    </row>
    <row r="40" spans="1:9" ht="20.100000000000001" customHeight="1" x14ac:dyDescent="0.25">
      <c r="A40" s="13"/>
      <c r="B40" s="8" t="s">
        <v>43</v>
      </c>
      <c r="C40" s="5">
        <f>C41-C39</f>
        <v>0</v>
      </c>
      <c r="D40" s="5">
        <f>D41-D39</f>
        <v>1</v>
      </c>
      <c r="E40" s="6">
        <f t="shared" si="0"/>
        <v>-100</v>
      </c>
      <c r="F40" s="5">
        <f>F41-F39</f>
        <v>2</v>
      </c>
      <c r="G40" s="5">
        <f>G41-G39</f>
        <v>4</v>
      </c>
      <c r="H40" s="6">
        <f t="shared" si="1"/>
        <v>-50</v>
      </c>
      <c r="I40" t="s">
        <v>52</v>
      </c>
    </row>
    <row r="41" spans="1:9" ht="20.100000000000001" customHeight="1" x14ac:dyDescent="0.25">
      <c r="A41" s="13"/>
      <c r="B41" s="7" t="s">
        <v>44</v>
      </c>
      <c r="C41" s="5">
        <v>1</v>
      </c>
      <c r="D41" s="5">
        <v>1</v>
      </c>
      <c r="E41" s="6">
        <f t="shared" si="0"/>
        <v>0</v>
      </c>
      <c r="F41" s="5">
        <v>3</v>
      </c>
      <c r="G41" s="5">
        <v>4</v>
      </c>
      <c r="H41" s="6">
        <f t="shared" si="1"/>
        <v>-25</v>
      </c>
      <c r="I41" t="s">
        <v>52</v>
      </c>
    </row>
    <row r="42" spans="1:9" x14ac:dyDescent="0.25">
      <c r="A42" s="9"/>
      <c r="B42" s="4" t="s">
        <v>45</v>
      </c>
      <c r="C42" s="5">
        <v>1783</v>
      </c>
      <c r="D42" s="5">
        <v>3911</v>
      </c>
      <c r="E42" s="6">
        <f t="shared" si="0"/>
        <v>-54.410636665814373</v>
      </c>
      <c r="F42" s="5">
        <v>7874</v>
      </c>
      <c r="G42" s="5">
        <v>3938</v>
      </c>
      <c r="H42" s="6">
        <f t="shared" si="1"/>
        <v>99.949212798374816</v>
      </c>
      <c r="I42" t="s">
        <v>52</v>
      </c>
    </row>
    <row r="43" spans="1:9" x14ac:dyDescent="0.25">
      <c r="A43" s="10"/>
      <c r="B43" s="4" t="s">
        <v>46</v>
      </c>
      <c r="C43" s="5">
        <f>C20+C24+C33+C38+C41+C42</f>
        <v>603211</v>
      </c>
      <c r="D43" s="5">
        <f>D20+D24+D33+D38+D41+D42</f>
        <v>1468616</v>
      </c>
      <c r="E43" s="6">
        <f t="shared" si="0"/>
        <v>-58.926567598337478</v>
      </c>
      <c r="F43" s="5">
        <f>F20+F24+F33+F38+F41+F42</f>
        <v>2015431</v>
      </c>
      <c r="G43" s="5">
        <f>G20+G24+G33+G38+G41+G42</f>
        <v>2768338</v>
      </c>
      <c r="H43" s="6">
        <f t="shared" si="1"/>
        <v>-27.197076368564822</v>
      </c>
      <c r="I43" t="s">
        <v>52</v>
      </c>
    </row>
    <row r="45" spans="1:9" x14ac:dyDescent="0.25">
      <c r="A45" s="12" t="s">
        <v>54</v>
      </c>
    </row>
    <row r="46" spans="1:9" x14ac:dyDescent="0.25">
      <c r="A46" s="20" t="s">
        <v>55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湖宜亭</cp:lastModifiedBy>
  <cp:lastPrinted>2018-08-24T11:06:16Z</cp:lastPrinted>
  <dcterms:created xsi:type="dcterms:W3CDTF">2018-08-16T05:50:32Z</dcterms:created>
  <dcterms:modified xsi:type="dcterms:W3CDTF">2020-03-27T06:10:30Z</dcterms:modified>
</cp:coreProperties>
</file>