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5\"/>
    </mc:Choice>
  </mc:AlternateContent>
  <bookViews>
    <workbookView xWindow="0" yWindow="0" windowWidth="12660" windowHeight="5376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<sst xmlns="http://schemas.openxmlformats.org/spreadsheetml/2006/main" count="97" uniqueCount="56">
  <si>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</si>
  <si>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</si>
  <si>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</si>
  <si>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</si>
  <si>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</si>
  <si>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</si>
  <si>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</si>
  <si>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</si>
  <si>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</si>
  <si>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</si>
  <si>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</si>
  <si>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</si>
  <si>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</si>
  <si>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</si>
  <si>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</si>
  <si>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</si>
  <si>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</si>
  <si>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</si>
  <si>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</si>
  <si>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</si>
  <si>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</si>
  <si>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</si>
  <si>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</si>
  <si>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</si>
  <si>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</si>
  <si>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</si>
  <si>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</si>
  <si>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</si>
  <si>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</si>
  <si>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</si>
  <si>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</si>
  <si>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</si>
  <si>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</si>
  <si>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</si>
  <si>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</si>
  <si>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</si>
  <si>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</si>
  <si>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</si>
  <si>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</si>
  <si>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</si>
  <si>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</si>
  <si>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</si>
  <si>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</si>
  <si>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</si>
  <si>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</si>
  <si>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</si>
  <si>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</si>
  <si>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</si>
  <si>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109年5月及1至5月中華民國國民出國人次及成長率－按目的地分
Table 2-2 Outbound Departures of Nationals of the Republic
of China by Destination, May &amp; January-May,2020</t>
  </si>
  <si>
    <t>109年5月
May, 2020</t>
  </si>
  <si>
    <t>108年5月
May, 2019</t>
  </si>
  <si>
    <t>109年1-5月
Jan.-May., 2020</t>
  </si>
  <si>
    <t>108年1-5月
Jan.-May., 2019</t>
  </si>
  <si>
    <t/>
  </si>
  <si>
    <t>註: 因國人出境數據以飛航到達首站為統計原則，另含不固定包機航程等因素，故國人赴各國實際數據請以各目的地國家官方公布入境數字為準。</t>
    <phoneticPr fontId="7" type="noConversion"/>
  </si>
  <si>
    <t>資料來源：內政部移民署。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</si>
</sst>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ySplit="2" topLeftCell="A36" activePane="bottomLeft" state="frozen"/>
      <selection pane="bottomLeft" activeCell="D49" sqref="D49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2815</v>
      </c>
      <c r="D3" s="5">
        <v>156887</v>
      </c>
      <c r="E3" s="6">
        <f>IF(D3=0,0,((C3/D3)-1)*100)</f>
        <v>-98.205714941327187</v>
      </c>
      <c r="F3" s="5">
        <v>147563</v>
      </c>
      <c r="G3" s="5">
        <v>785295</v>
      </c>
      <c r="H3" s="6">
        <f>IF(G3=0,0,((F3/G3)-1)*100)</f>
        <v>-81.209227105737341</v>
      </c>
      <c r="I3" t="s">
        <v>53</v>
      </c>
    </row>
    <row r="4" spans="1:9" x14ac:dyDescent="0.3">
      <c r="A4" s="16"/>
      <c r="B4" s="4" t="s">
        <v>4</v>
      </c>
      <c r="C4" s="5">
        <v>102</v>
      </c>
      <c r="D4" s="5">
        <v>50032</v>
      </c>
      <c r="E4" s="6">
        <f t="shared" ref="E4:E43" si="0">IF(D4=0,0,((C4/D4)-1)*100)</f>
        <v>-99.796130476495051</v>
      </c>
      <c r="F4" s="5">
        <v>47888</v>
      </c>
      <c r="G4" s="5">
        <v>247134</v>
      </c>
      <c r="H4" s="6">
        <f t="shared" ref="H4:H43" si="1">IF(G4=0,0,((F4/G4)-1)*100)</f>
        <v>-80.622658153066752</v>
      </c>
      <c r="I4" t="s">
        <v>53</v>
      </c>
    </row>
    <row r="5" spans="1:9" x14ac:dyDescent="0.3">
      <c r="A5" s="16"/>
      <c r="B5" s="4" t="s">
        <v>5</v>
      </c>
      <c r="C5" s="5">
        <v>11497</v>
      </c>
      <c r="D5" s="5">
        <v>361289</v>
      </c>
      <c r="E5" s="6">
        <f t="shared" si="0"/>
        <v>-96.817782993669894</v>
      </c>
      <c r="F5" s="5">
        <v>324425</v>
      </c>
      <c r="G5" s="5">
        <v>1657230</v>
      </c>
      <c r="H5" s="6">
        <f t="shared" si="1"/>
        <v>-80.423658755875778</v>
      </c>
      <c r="I5" t="s">
        <v>53</v>
      </c>
    </row>
    <row r="6" spans="1:9" x14ac:dyDescent="0.3">
      <c r="A6" s="16"/>
      <c r="B6" s="4" t="s">
        <v>6</v>
      </c>
      <c r="C6" s="5">
        <v>225</v>
      </c>
      <c r="D6" s="5">
        <v>427773</v>
      </c>
      <c r="E6" s="6">
        <f t="shared" si="0"/>
        <v>-99.947402009944526</v>
      </c>
      <c r="F6" s="5">
        <v>688119</v>
      </c>
      <c r="G6" s="5">
        <v>2023876</v>
      </c>
      <c r="H6" s="6">
        <f t="shared" si="1"/>
        <v>-65.999942684235592</v>
      </c>
      <c r="I6" t="s">
        <v>53</v>
      </c>
    </row>
    <row r="7" spans="1:9" x14ac:dyDescent="0.3">
      <c r="A7" s="16"/>
      <c r="B7" s="4" t="s">
        <v>7</v>
      </c>
      <c r="C7" s="5">
        <v>245</v>
      </c>
      <c r="D7" s="5">
        <v>96995</v>
      </c>
      <c r="E7" s="6">
        <f t="shared" si="0"/>
        <v>-99.747409660291765</v>
      </c>
      <c r="F7" s="5">
        <v>160165</v>
      </c>
      <c r="G7" s="5">
        <v>475877</v>
      </c>
      <c r="H7" s="6">
        <f t="shared" si="1"/>
        <v>-66.343193724428787</v>
      </c>
      <c r="I7" t="s">
        <v>53</v>
      </c>
    </row>
    <row r="8" spans="1:9" x14ac:dyDescent="0.3">
      <c r="A8" s="16"/>
      <c r="B8" s="4" t="s">
        <v>8</v>
      </c>
      <c r="C8" s="5">
        <v>28</v>
      </c>
      <c r="D8" s="5">
        <v>26975</v>
      </c>
      <c r="E8" s="6">
        <f t="shared" si="0"/>
        <v>-99.896200185356804</v>
      </c>
      <c r="F8" s="5">
        <v>62910</v>
      </c>
      <c r="G8" s="5">
        <v>159878</v>
      </c>
      <c r="H8" s="6">
        <f t="shared" si="1"/>
        <v>-60.651246575513831</v>
      </c>
      <c r="I8" t="s">
        <v>53</v>
      </c>
    </row>
    <row r="9" spans="1:9" x14ac:dyDescent="0.3">
      <c r="A9" s="16"/>
      <c r="B9" s="4" t="s">
        <v>9</v>
      </c>
      <c r="C9" s="5">
        <v>5</v>
      </c>
      <c r="D9" s="5">
        <v>20176</v>
      </c>
      <c r="E9" s="6">
        <f t="shared" si="0"/>
        <v>-99.975218080888183</v>
      </c>
      <c r="F9" s="5">
        <v>49210</v>
      </c>
      <c r="G9" s="5">
        <v>123079</v>
      </c>
      <c r="H9" s="6">
        <f t="shared" si="1"/>
        <v>-60.017549703848751</v>
      </c>
      <c r="I9" t="s">
        <v>53</v>
      </c>
    </row>
    <row r="10" spans="1:9" x14ac:dyDescent="0.3">
      <c r="A10" s="16"/>
      <c r="B10" s="4" t="s">
        <v>10</v>
      </c>
      <c r="C10" s="5">
        <v>5</v>
      </c>
      <c r="D10" s="5">
        <v>60637</v>
      </c>
      <c r="E10" s="6">
        <f t="shared" si="0"/>
        <v>-99.991754209476056</v>
      </c>
      <c r="F10" s="5">
        <v>125287</v>
      </c>
      <c r="G10" s="5">
        <v>331189</v>
      </c>
      <c r="H10" s="6">
        <f t="shared" si="1"/>
        <v>-62.170543103786656</v>
      </c>
      <c r="I10" t="s">
        <v>53</v>
      </c>
    </row>
    <row r="11" spans="1:9" x14ac:dyDescent="0.3">
      <c r="A11" s="16"/>
      <c r="B11" s="4" t="s">
        <v>11</v>
      </c>
      <c r="C11" s="5">
        <v>29</v>
      </c>
      <c r="D11" s="5">
        <v>25453</v>
      </c>
      <c r="E11" s="6">
        <f t="shared" si="0"/>
        <v>-99.886064511059601</v>
      </c>
      <c r="F11" s="5">
        <v>48661</v>
      </c>
      <c r="G11" s="5">
        <v>128098</v>
      </c>
      <c r="H11" s="6">
        <f t="shared" si="1"/>
        <v>-62.012677793564293</v>
      </c>
      <c r="I11" t="s">
        <v>53</v>
      </c>
    </row>
    <row r="12" spans="1:9" x14ac:dyDescent="0.3">
      <c r="A12" s="16"/>
      <c r="B12" s="4" t="s">
        <v>12</v>
      </c>
      <c r="C12" s="5">
        <v>58</v>
      </c>
      <c r="D12" s="5">
        <v>11911</v>
      </c>
      <c r="E12" s="6">
        <f t="shared" si="0"/>
        <v>-99.513055159096638</v>
      </c>
      <c r="F12" s="5">
        <v>28162</v>
      </c>
      <c r="G12" s="5">
        <v>65814</v>
      </c>
      <c r="H12" s="6">
        <f t="shared" si="1"/>
        <v>-57.209712219284661</v>
      </c>
      <c r="I12" t="s">
        <v>53</v>
      </c>
    </row>
    <row r="13" spans="1:9" x14ac:dyDescent="0.3">
      <c r="A13" s="16"/>
      <c r="B13" s="4" t="s">
        <v>13</v>
      </c>
      <c r="C13" s="5">
        <v>2</v>
      </c>
      <c r="D13" s="5">
        <v>225</v>
      </c>
      <c r="E13" s="6">
        <f t="shared" si="0"/>
        <v>-99.111111111111114</v>
      </c>
      <c r="F13" s="5">
        <v>1578</v>
      </c>
      <c r="G13" s="5">
        <v>1900</v>
      </c>
      <c r="H13" s="6">
        <f t="shared" si="1"/>
        <v>-16.947368421052634</v>
      </c>
      <c r="I13" t="s">
        <v>53</v>
      </c>
    </row>
    <row r="14" spans="1:9" x14ac:dyDescent="0.3">
      <c r="A14" s="16"/>
      <c r="B14" s="4" t="s">
        <v>14</v>
      </c>
      <c r="C14" s="5">
        <v>98</v>
      </c>
      <c r="D14" s="5">
        <v>67506</v>
      </c>
      <c r="E14" s="6">
        <f t="shared" si="0"/>
        <v>-99.854827719017564</v>
      </c>
      <c r="F14" s="5">
        <v>153528</v>
      </c>
      <c r="G14" s="5">
        <v>329847</v>
      </c>
      <c r="H14" s="6">
        <f t="shared" si="1"/>
        <v>-53.454783581478679</v>
      </c>
      <c r="I14" t="s">
        <v>53</v>
      </c>
    </row>
    <row r="15" spans="1:9" x14ac:dyDescent="0.3">
      <c r="A15" s="16"/>
      <c r="B15" s="4" t="s">
        <v>15</v>
      </c>
      <c r="C15" s="5">
        <v>22</v>
      </c>
      <c r="D15" s="5">
        <v>1613</v>
      </c>
      <c r="E15" s="6">
        <f t="shared" si="0"/>
        <v>-98.636081835089897</v>
      </c>
      <c r="F15" s="5">
        <v>5204</v>
      </c>
      <c r="G15" s="5">
        <v>10473</v>
      </c>
      <c r="H15" s="6">
        <f t="shared" si="1"/>
        <v>-50.310321779814757</v>
      </c>
      <c r="I15" t="s">
        <v>53</v>
      </c>
    </row>
    <row r="16" spans="1:9" x14ac:dyDescent="0.3">
      <c r="A16" s="16"/>
      <c r="B16" s="4" t="s">
        <v>16</v>
      </c>
      <c r="C16" s="5">
        <v>39</v>
      </c>
      <c r="D16" s="5">
        <v>5991</v>
      </c>
      <c r="E16" s="6">
        <f t="shared" si="0"/>
        <v>-99.349023535302948</v>
      </c>
      <c r="F16" s="5">
        <v>14153</v>
      </c>
      <c r="G16" s="5">
        <v>37485</v>
      </c>
      <c r="H16" s="6">
        <f t="shared" si="1"/>
        <v>-62.243564092303586</v>
      </c>
      <c r="I16" t="s">
        <v>53</v>
      </c>
    </row>
    <row r="17" spans="1:9" x14ac:dyDescent="0.3">
      <c r="A17" s="16"/>
      <c r="B17" s="4" t="s">
        <v>17</v>
      </c>
      <c r="C17" s="5">
        <v>0</v>
      </c>
      <c r="D17" s="5">
        <v>12903</v>
      </c>
      <c r="E17" s="6">
        <f t="shared" si="0"/>
        <v>-100</v>
      </c>
      <c r="F17" s="5">
        <v>23274</v>
      </c>
      <c r="G17" s="5">
        <v>56944</v>
      </c>
      <c r="H17" s="6">
        <f t="shared" si="1"/>
        <v>-59.128266366957007</v>
      </c>
      <c r="I17" t="s">
        <v>53</v>
      </c>
    </row>
    <row r="18" spans="1:9" x14ac:dyDescent="0.3">
      <c r="A18" s="16"/>
      <c r="B18" s="4" t="s">
        <v>18</v>
      </c>
      <c r="C18" s="5">
        <v>0</v>
      </c>
      <c r="D18" s="5">
        <v>9395</v>
      </c>
      <c r="E18" s="6">
        <f t="shared" si="0"/>
        <v>-100</v>
      </c>
      <c r="F18" s="5">
        <v>13983</v>
      </c>
      <c r="G18" s="5">
        <v>39452</v>
      </c>
      <c r="H18" s="6">
        <f t="shared" si="1"/>
        <v>-64.556929940180481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0</v>
      </c>
      <c r="D19" s="5">
        <f>D20-D3-D4-D5-D6-D7-D8-D9-D10-D11-D12-D13-D14-D15-D16-D17-D18</f>
        <v>4788</v>
      </c>
      <c r="E19" s="6">
        <f t="shared" si="0"/>
        <v>-100</v>
      </c>
      <c r="F19" s="5">
        <f>F20-F3-F4-F5-F6-F7-F8-F9-F10-F11-F12-F13-F14-F15-F16-F17-F18</f>
        <v>2874</v>
      </c>
      <c r="G19" s="5">
        <f>G20-G3-G4-G5-G6-G7-G8-G9-G10-G11-G12-G13-G14-G15-G16-G17-G18</f>
        <v>12356</v>
      </c>
      <c r="H19" s="6">
        <f t="shared" si="1"/>
        <v>-76.740045322110717</v>
      </c>
      <c r="I19" t="s">
        <v>53</v>
      </c>
    </row>
    <row r="20" spans="1:9" x14ac:dyDescent="0.3">
      <c r="A20" s="17"/>
      <c r="B20" s="4" t="s">
        <v>20</v>
      </c>
      <c r="C20" s="5">
        <v>15170</v>
      </c>
      <c r="D20" s="5">
        <v>1340549</v>
      </c>
      <c r="E20" s="6">
        <f t="shared" si="0"/>
        <v>-98.86837407659101</v>
      </c>
      <c r="F20" s="5">
        <v>1896984</v>
      </c>
      <c r="G20" s="5">
        <v>6485927</v>
      </c>
      <c r="H20" s="6">
        <f t="shared" si="1"/>
        <v>-70.752307264636187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1360</v>
      </c>
      <c r="D21" s="5">
        <v>51846</v>
      </c>
      <c r="E21" s="6">
        <f t="shared" si="0"/>
        <v>-97.376846815569181</v>
      </c>
      <c r="F21" s="5">
        <v>114066</v>
      </c>
      <c r="G21" s="5">
        <v>231110</v>
      </c>
      <c r="H21" s="6">
        <f t="shared" si="1"/>
        <v>-50.644281943663195</v>
      </c>
      <c r="I21" t="s">
        <v>53</v>
      </c>
    </row>
    <row r="22" spans="1:9" x14ac:dyDescent="0.3">
      <c r="A22" s="16"/>
      <c r="B22" s="4" t="s">
        <v>23</v>
      </c>
      <c r="C22" s="5">
        <v>415</v>
      </c>
      <c r="D22" s="5">
        <v>10874</v>
      </c>
      <c r="E22" s="6">
        <f t="shared" si="0"/>
        <v>-96.183557108699645</v>
      </c>
      <c r="F22" s="5">
        <v>24727</v>
      </c>
      <c r="G22" s="5">
        <v>49371</v>
      </c>
      <c r="H22" s="6">
        <f t="shared" si="1"/>
        <v>-49.915942557371743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7</v>
      </c>
      <c r="E23" s="6">
        <f t="shared" si="0"/>
        <v>-100</v>
      </c>
      <c r="F23" s="5">
        <f>F24-F21-F22</f>
        <v>2</v>
      </c>
      <c r="G23" s="5">
        <f>G24-G21-G22</f>
        <v>50</v>
      </c>
      <c r="H23" s="6">
        <f t="shared" si="1"/>
        <v>-96</v>
      </c>
      <c r="I23" t="s">
        <v>53</v>
      </c>
    </row>
    <row r="24" spans="1:9" x14ac:dyDescent="0.3">
      <c r="A24" s="17"/>
      <c r="B24" s="4" t="s">
        <v>25</v>
      </c>
      <c r="C24" s="5">
        <v>1775</v>
      </c>
      <c r="D24" s="5">
        <v>62727</v>
      </c>
      <c r="E24" s="6">
        <f t="shared" si="0"/>
        <v>-97.170277551931378</v>
      </c>
      <c r="F24" s="5">
        <v>138795</v>
      </c>
      <c r="G24" s="5">
        <v>280531</v>
      </c>
      <c r="H24" s="6">
        <f t="shared" si="1"/>
        <v>-50.524184492979387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76</v>
      </c>
      <c r="D25" s="5">
        <v>7660</v>
      </c>
      <c r="E25" s="6">
        <f t="shared" si="0"/>
        <v>-99.007832898172325</v>
      </c>
      <c r="F25" s="5">
        <v>11432</v>
      </c>
      <c r="G25" s="5">
        <v>32997</v>
      </c>
      <c r="H25" s="6">
        <f t="shared" si="1"/>
        <v>-65.354426159953931</v>
      </c>
      <c r="I25" t="s">
        <v>53</v>
      </c>
    </row>
    <row r="26" spans="1:9" x14ac:dyDescent="0.3">
      <c r="A26" s="16"/>
      <c r="B26" s="4" t="s">
        <v>28</v>
      </c>
      <c r="C26" s="5">
        <v>231</v>
      </c>
      <c r="D26" s="5">
        <v>6836</v>
      </c>
      <c r="E26" s="6">
        <f t="shared" si="0"/>
        <v>-96.620830895260383</v>
      </c>
      <c r="F26" s="5">
        <v>9764</v>
      </c>
      <c r="G26" s="5">
        <v>26358</v>
      </c>
      <c r="H26" s="6">
        <f t="shared" si="1"/>
        <v>-62.956218225965557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2572</v>
      </c>
      <c r="E27" s="6">
        <f t="shared" si="0"/>
        <v>-100</v>
      </c>
      <c r="F27" s="5">
        <v>2502</v>
      </c>
      <c r="G27" s="5">
        <v>10801</v>
      </c>
      <c r="H27" s="6">
        <f t="shared" si="1"/>
        <v>-76.835478196463285</v>
      </c>
      <c r="I27" t="s">
        <v>53</v>
      </c>
    </row>
    <row r="28" spans="1:9" x14ac:dyDescent="0.3">
      <c r="A28" s="16"/>
      <c r="B28" s="4" t="s">
        <v>30</v>
      </c>
      <c r="C28" s="5">
        <v>117</v>
      </c>
      <c r="D28" s="5">
        <v>5594</v>
      </c>
      <c r="E28" s="6">
        <f t="shared" si="0"/>
        <v>-97.908473364318922</v>
      </c>
      <c r="F28" s="5">
        <v>9715</v>
      </c>
      <c r="G28" s="5">
        <v>26202</v>
      </c>
      <c r="H28" s="6">
        <f t="shared" si="1"/>
        <v>-62.92267765819404</v>
      </c>
      <c r="I28" t="s">
        <v>53</v>
      </c>
    </row>
    <row r="29" spans="1:9" x14ac:dyDescent="0.3">
      <c r="A29" s="16"/>
      <c r="B29" s="4" t="s">
        <v>31</v>
      </c>
      <c r="C29" s="5">
        <v>0</v>
      </c>
      <c r="D29" s="5">
        <v>0</v>
      </c>
      <c r="E29" s="6">
        <f t="shared" si="0"/>
        <v>0</v>
      </c>
      <c r="F29" s="5">
        <v>9</v>
      </c>
      <c r="G29" s="5">
        <v>4</v>
      </c>
      <c r="H29" s="6">
        <f t="shared" si="1"/>
        <v>125</v>
      </c>
      <c r="I29" t="s">
        <v>53</v>
      </c>
    </row>
    <row r="30" spans="1:9" x14ac:dyDescent="0.3">
      <c r="A30" s="16"/>
      <c r="B30" s="4" t="s">
        <v>32</v>
      </c>
      <c r="C30" s="5">
        <v>0</v>
      </c>
      <c r="D30" s="5">
        <v>3008</v>
      </c>
      <c r="E30" s="6">
        <f t="shared" si="0"/>
        <v>-100</v>
      </c>
      <c r="F30" s="5">
        <v>6087</v>
      </c>
      <c r="G30" s="5">
        <v>14109</v>
      </c>
      <c r="H30" s="6">
        <f t="shared" si="1"/>
        <v>-56.857325111630871</v>
      </c>
      <c r="I30" t="s">
        <v>53</v>
      </c>
    </row>
    <row r="31" spans="1:9" x14ac:dyDescent="0.3">
      <c r="A31" s="16"/>
      <c r="B31" s="4" t="s">
        <v>33</v>
      </c>
      <c r="C31" s="5">
        <v>0</v>
      </c>
      <c r="D31" s="5">
        <v>8570</v>
      </c>
      <c r="E31" s="6">
        <f t="shared" si="0"/>
        <v>-100</v>
      </c>
      <c r="F31" s="5">
        <v>10820</v>
      </c>
      <c r="G31" s="5">
        <v>33855</v>
      </c>
      <c r="H31" s="6">
        <f t="shared" si="1"/>
        <v>-68.040171318859848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0</v>
      </c>
      <c r="D32" s="5">
        <f>D33-D25-D26-D27-D28-D29-D30-D31</f>
        <v>443</v>
      </c>
      <c r="E32" s="6">
        <f t="shared" si="0"/>
        <v>-100</v>
      </c>
      <c r="F32" s="5">
        <f>F33-F25-F26-F27-F28-F29-F30-F31</f>
        <v>28</v>
      </c>
      <c r="G32" s="5">
        <f>G33-G25-G26-G27-G28-G29-G30-G31</f>
        <v>466</v>
      </c>
      <c r="H32" s="6">
        <f t="shared" si="1"/>
        <v>-93.991416309012877</v>
      </c>
      <c r="I32" t="s">
        <v>53</v>
      </c>
    </row>
    <row r="33" spans="1:9" x14ac:dyDescent="0.3">
      <c r="A33" s="17"/>
      <c r="B33" s="4" t="s">
        <v>35</v>
      </c>
      <c r="C33" s="5">
        <v>424</v>
      </c>
      <c r="D33" s="5">
        <v>34683</v>
      </c>
      <c r="E33" s="6">
        <f t="shared" si="0"/>
        <v>-98.777499062941502</v>
      </c>
      <c r="F33" s="5">
        <v>50357</v>
      </c>
      <c r="G33" s="5">
        <v>144792</v>
      </c>
      <c r="H33" s="6">
        <f t="shared" si="1"/>
        <v>-65.221144814630634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92</v>
      </c>
      <c r="D34" s="5">
        <v>13703</v>
      </c>
      <c r="E34" s="6">
        <f t="shared" si="0"/>
        <v>-99.328614172079114</v>
      </c>
      <c r="F34" s="5">
        <v>39035</v>
      </c>
      <c r="G34" s="5">
        <v>75242</v>
      </c>
      <c r="H34" s="6">
        <f t="shared" si="1"/>
        <v>-48.120730443103589</v>
      </c>
      <c r="I34" t="s">
        <v>53</v>
      </c>
    </row>
    <row r="35" spans="1:9" x14ac:dyDescent="0.3">
      <c r="A35" s="16"/>
      <c r="B35" s="4" t="s">
        <v>38</v>
      </c>
      <c r="C35" s="5">
        <v>0</v>
      </c>
      <c r="D35" s="5">
        <v>2171</v>
      </c>
      <c r="E35" s="6">
        <f t="shared" si="0"/>
        <v>-100</v>
      </c>
      <c r="F35" s="5">
        <v>9497</v>
      </c>
      <c r="G35" s="5">
        <v>14381</v>
      </c>
      <c r="H35" s="6">
        <f t="shared" si="1"/>
        <v>-33.961476948751823</v>
      </c>
      <c r="I35" t="s">
        <v>53</v>
      </c>
    </row>
    <row r="36" spans="1:9" x14ac:dyDescent="0.3">
      <c r="A36" s="16"/>
      <c r="B36" s="4" t="s">
        <v>47</v>
      </c>
      <c r="C36" s="5">
        <v>0</v>
      </c>
      <c r="D36" s="5">
        <v>1405</v>
      </c>
      <c r="E36" s="6">
        <f t="shared" si="0"/>
        <v>-100</v>
      </c>
      <c r="F36" s="5">
        <v>2570</v>
      </c>
      <c r="G36" s="5">
        <v>5763</v>
      </c>
      <c r="H36" s="6">
        <f t="shared" si="1"/>
        <v>-55.405170917924693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0</v>
      </c>
      <c r="D37" s="5">
        <f>D38-D34-D35-D36</f>
        <v>8</v>
      </c>
      <c r="E37" s="6">
        <f t="shared" si="0"/>
        <v>-100</v>
      </c>
      <c r="F37" s="5">
        <f>F38-F34-F35-F36</f>
        <v>30</v>
      </c>
      <c r="G37" s="5">
        <f>G38-G34-G35-G36</f>
        <v>23</v>
      </c>
      <c r="H37" s="6">
        <f t="shared" si="1"/>
        <v>30.434782608695656</v>
      </c>
      <c r="I37" t="s">
        <v>53</v>
      </c>
    </row>
    <row r="38" spans="1:9" x14ac:dyDescent="0.3">
      <c r="A38" s="16"/>
      <c r="B38" s="7" t="s">
        <v>40</v>
      </c>
      <c r="C38" s="5">
        <v>92</v>
      </c>
      <c r="D38" s="5">
        <v>17287</v>
      </c>
      <c r="E38" s="6">
        <f t="shared" si="0"/>
        <v>-99.467808179556897</v>
      </c>
      <c r="F38" s="5">
        <v>51132</v>
      </c>
      <c r="G38" s="5">
        <v>95409</v>
      </c>
      <c r="H38" s="6">
        <f t="shared" si="1"/>
        <v>-46.407571612740938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1</v>
      </c>
      <c r="G39" s="5">
        <v>2</v>
      </c>
      <c r="H39" s="6">
        <f t="shared" si="1"/>
        <v>-50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5</v>
      </c>
      <c r="E40" s="6">
        <f t="shared" si="0"/>
        <v>-100</v>
      </c>
      <c r="F40" s="5">
        <f>F41-F39</f>
        <v>2</v>
      </c>
      <c r="G40" s="5">
        <f>G41-G39</f>
        <v>10</v>
      </c>
      <c r="H40" s="6">
        <f t="shared" si="1"/>
        <v>-80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0</v>
      </c>
      <c r="D41" s="5">
        <v>5</v>
      </c>
      <c r="E41" s="6">
        <f t="shared" si="0"/>
        <v>-100</v>
      </c>
      <c r="F41" s="5">
        <v>3</v>
      </c>
      <c r="G41" s="5">
        <v>12</v>
      </c>
      <c r="H41" s="6">
        <f t="shared" si="1"/>
        <v>-75</v>
      </c>
      <c r="I41" t="s">
        <v>53</v>
      </c>
    </row>
    <row r="42" spans="1:9" x14ac:dyDescent="0.3">
      <c r="A42" s="9"/>
      <c r="B42" s="4" t="s">
        <v>45</v>
      </c>
      <c r="C42" s="5">
        <v>150</v>
      </c>
      <c r="D42" s="5">
        <v>8508</v>
      </c>
      <c r="E42" s="6">
        <f t="shared" si="0"/>
        <v>-98.236953455571225</v>
      </c>
      <c r="F42" s="5">
        <v>8156</v>
      </c>
      <c r="G42" s="5">
        <v>36858</v>
      </c>
      <c r="H42" s="6">
        <f t="shared" si="1"/>
        <v>-77.871832438005313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17611</v>
      </c>
      <c r="D43" s="5">
        <f>D20+D24+D33+D38+D41+D42</f>
        <v>1463759</v>
      </c>
      <c r="E43" s="6">
        <f t="shared" si="0"/>
        <v>-98.796864784435144</v>
      </c>
      <c r="F43" s="5">
        <f>F20+F24+F33+F38+F41+F42</f>
        <v>2145427</v>
      </c>
      <c r="G43" s="5">
        <f>G20+G24+G33+G38+G41+G42</f>
        <v>7043529</v>
      </c>
      <c r="H43" s="6">
        <f t="shared" si="1"/>
        <v>-69.540453372166141</v>
      </c>
      <c r="I43" t="s">
        <v>53</v>
      </c>
    </row>
    <row r="45" spans="1:9" x14ac:dyDescent="0.3">
      <c r="A45" s="11" t="s">
        <v>54</v>
      </c>
    </row>
    <row r="46" spans="1:9" x14ac:dyDescent="0.3">
      <c r="A46" s="11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2020-06-18T07:48:27Z</dcterms:modified>
</cp:coreProperties>
</file>