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(0) 入出境統計業務\01_統計報表(嬌麗本機)\05_上傳行政資訊網\10906\"/>
    </mc:Choice>
  </mc:AlternateContent>
  <bookViews>
    <workbookView xWindow="0" yWindow="0" windowWidth="13788" windowHeight="7320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7" i="2" s="1"/>
  <c r="H38" i="2"/>
  <c r="H39" i="2"/>
  <c r="F40" i="2"/>
  <c r="G40" i="2"/>
  <c r="H41" i="2"/>
  <c r="H42" i="2"/>
  <c r="F43" i="2"/>
  <c r="G43" i="2"/>
  <c r="H43" i="2" s="1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40" i="2" l="1"/>
  <c r="H19" i="2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<sst xmlns="http://schemas.openxmlformats.org/spreadsheetml/2006/main" count="97" uniqueCount="56">
  <si>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</si>
  <si>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</si>
  <si>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</si>
  <si>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</si>
  <si>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</si>
  <si>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</si>
  <si>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</si>
  <si>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</si>
  <si>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</si>
  <si>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</si>
  <si>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</si>
  <si>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</si>
  <si>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</si>
  <si>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</si>
  <si>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</si>
  <si>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</si>
  <si>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</si>
  <si>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</si>
  <si>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</si>
  <si>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</si>
  <si>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</si>
  <si>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</si>
  <si>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</si>
  <si>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</si>
  <si>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</si>
  <si>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</si>
  <si>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</si>
  <si>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</si>
  <si>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</si>
  <si>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</si>
  <si>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</si>
  <si>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</si>
  <si>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</si>
  <si>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</si>
  <si>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</si>
  <si>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</si>
  <si>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</si>
  <si>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</si>
  <si>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</si>
  <si>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</si>
  <si>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</si>
  <si>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</si>
  <si>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</si>
  <si>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</si>
  <si>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</si>
  <si>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</si>
  <si>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</si>
  <si>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</si>
  <si>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109年6月及1至6月中華民國國民出國人次及成長率－按目的地分
Table 2-2 Outbound Departures of Nationals of the Republic
of China by Destination, June &amp; January-June,2020</t>
  </si>
  <si>
    <t>109年6月
June, 2020</t>
  </si>
  <si>
    <t>108年6月
June, 2019</t>
  </si>
  <si>
    <t>109年1-6月
Jan.-Jun., 2020</t>
  </si>
  <si>
    <t>108年1-6月
Jan.-Jun., 2019</t>
  </si>
  <si>
    <t/>
  </si>
  <si>
    <t>註: 因國人出境數據以飛航到達首站為統計原則，另含不固定包機航程等因素，故國人赴各國實際數據請以各目的地國家官方公布入境數字為準。</t>
    <phoneticPr fontId="7" type="noConversion"/>
  </si>
  <si>
    <t>資料來源：內政部移民署。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</si>
</sst>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workbookViewId="0">
      <pane ySplit="2" topLeftCell="A39" activePane="bottomLeft" state="frozen"/>
      <selection pane="bottomLeft" activeCell="C47" sqref="C47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1544</v>
      </c>
      <c r="D3" s="5">
        <v>173568</v>
      </c>
      <c r="E3" s="6">
        <f>IF(D3=0,0,((C3/D3)-1)*100)</f>
        <v>-99.110435103244839</v>
      </c>
      <c r="F3" s="5">
        <v>149107</v>
      </c>
      <c r="G3" s="5">
        <v>958863</v>
      </c>
      <c r="H3" s="6">
        <f>IF(G3=0,0,((F3/G3)-1)*100)</f>
        <v>-84.449603332279992</v>
      </c>
      <c r="I3" t="s">
        <v>53</v>
      </c>
    </row>
    <row r="4" spans="1:9" x14ac:dyDescent="0.3">
      <c r="A4" s="16"/>
      <c r="B4" s="4" t="s">
        <v>4</v>
      </c>
      <c r="C4" s="5">
        <v>244</v>
      </c>
      <c r="D4" s="5">
        <v>51559</v>
      </c>
      <c r="E4" s="6">
        <f t="shared" ref="E4:E43" si="0">IF(D4=0,0,((C4/D4)-1)*100)</f>
        <v>-99.526755755542197</v>
      </c>
      <c r="F4" s="5">
        <v>48132</v>
      </c>
      <c r="G4" s="5">
        <v>298693</v>
      </c>
      <c r="H4" s="6">
        <f t="shared" ref="H4:H43" si="1">IF(G4=0,0,((F4/G4)-1)*100)</f>
        <v>-83.885795783630684</v>
      </c>
      <c r="I4" t="s">
        <v>53</v>
      </c>
    </row>
    <row r="5" spans="1:9" x14ac:dyDescent="0.3">
      <c r="A5" s="16"/>
      <c r="B5" s="4" t="s">
        <v>5</v>
      </c>
      <c r="C5" s="5">
        <v>10120</v>
      </c>
      <c r="D5" s="5">
        <v>345793</v>
      </c>
      <c r="E5" s="6">
        <f t="shared" si="0"/>
        <v>-97.073393619882424</v>
      </c>
      <c r="F5" s="5">
        <v>334545</v>
      </c>
      <c r="G5" s="5">
        <v>2003023</v>
      </c>
      <c r="H5" s="6">
        <f t="shared" si="1"/>
        <v>-83.297995080435911</v>
      </c>
      <c r="I5" t="s">
        <v>53</v>
      </c>
    </row>
    <row r="6" spans="1:9" x14ac:dyDescent="0.3">
      <c r="A6" s="16"/>
      <c r="B6" s="4" t="s">
        <v>6</v>
      </c>
      <c r="C6" s="5">
        <v>409</v>
      </c>
      <c r="D6" s="5">
        <v>475027</v>
      </c>
      <c r="E6" s="6">
        <f t="shared" si="0"/>
        <v>-99.913899630968345</v>
      </c>
      <c r="F6" s="5">
        <v>688528</v>
      </c>
      <c r="G6" s="5">
        <v>2498903</v>
      </c>
      <c r="H6" s="6">
        <f t="shared" si="1"/>
        <v>-72.446789651298985</v>
      </c>
      <c r="I6" t="s">
        <v>53</v>
      </c>
    </row>
    <row r="7" spans="1:9" x14ac:dyDescent="0.3">
      <c r="A7" s="16"/>
      <c r="B7" s="4" t="s">
        <v>7</v>
      </c>
      <c r="C7" s="5">
        <v>386</v>
      </c>
      <c r="D7" s="5">
        <v>113507</v>
      </c>
      <c r="E7" s="6">
        <f t="shared" si="0"/>
        <v>-99.659932867576444</v>
      </c>
      <c r="F7" s="5">
        <v>160551</v>
      </c>
      <c r="G7" s="5">
        <v>589384</v>
      </c>
      <c r="H7" s="6">
        <f t="shared" si="1"/>
        <v>-72.759525199191017</v>
      </c>
      <c r="I7" t="s">
        <v>53</v>
      </c>
    </row>
    <row r="8" spans="1:9" x14ac:dyDescent="0.3">
      <c r="A8" s="16"/>
      <c r="B8" s="4" t="s">
        <v>8</v>
      </c>
      <c r="C8" s="5">
        <v>90</v>
      </c>
      <c r="D8" s="5">
        <v>32214</v>
      </c>
      <c r="E8" s="6">
        <f t="shared" si="0"/>
        <v>-99.72061836468616</v>
      </c>
      <c r="F8" s="5">
        <v>63000</v>
      </c>
      <c r="G8" s="5">
        <v>192092</v>
      </c>
      <c r="H8" s="6">
        <f t="shared" si="1"/>
        <v>-67.203215126085425</v>
      </c>
      <c r="I8" t="s">
        <v>53</v>
      </c>
    </row>
    <row r="9" spans="1:9" x14ac:dyDescent="0.3">
      <c r="A9" s="16"/>
      <c r="B9" s="4" t="s">
        <v>9</v>
      </c>
      <c r="C9" s="5">
        <v>22</v>
      </c>
      <c r="D9" s="5">
        <v>26677</v>
      </c>
      <c r="E9" s="6">
        <f t="shared" si="0"/>
        <v>-99.917531956366915</v>
      </c>
      <c r="F9" s="5">
        <v>49232</v>
      </c>
      <c r="G9" s="5">
        <v>149756</v>
      </c>
      <c r="H9" s="6">
        <f t="shared" si="1"/>
        <v>-67.125190309570229</v>
      </c>
      <c r="I9" t="s">
        <v>53</v>
      </c>
    </row>
    <row r="10" spans="1:9" x14ac:dyDescent="0.3">
      <c r="A10" s="16"/>
      <c r="B10" s="4" t="s">
        <v>10</v>
      </c>
      <c r="C10" s="5">
        <v>25</v>
      </c>
      <c r="D10" s="5">
        <v>75435</v>
      </c>
      <c r="E10" s="6">
        <f t="shared" si="0"/>
        <v>-99.966858885132893</v>
      </c>
      <c r="F10" s="5">
        <v>125312</v>
      </c>
      <c r="G10" s="5">
        <v>406624</v>
      </c>
      <c r="H10" s="6">
        <f t="shared" si="1"/>
        <v>-69.182340442275915</v>
      </c>
      <c r="I10" t="s">
        <v>53</v>
      </c>
    </row>
    <row r="11" spans="1:9" x14ac:dyDescent="0.3">
      <c r="A11" s="16"/>
      <c r="B11" s="4" t="s">
        <v>11</v>
      </c>
      <c r="C11" s="5">
        <v>26</v>
      </c>
      <c r="D11" s="5">
        <v>32019</v>
      </c>
      <c r="E11" s="6">
        <f t="shared" si="0"/>
        <v>-99.918798213560706</v>
      </c>
      <c r="F11" s="5">
        <v>48687</v>
      </c>
      <c r="G11" s="5">
        <v>160117</v>
      </c>
      <c r="H11" s="6">
        <f t="shared" si="1"/>
        <v>-69.592860220963431</v>
      </c>
      <c r="I11" t="s">
        <v>53</v>
      </c>
    </row>
    <row r="12" spans="1:9" x14ac:dyDescent="0.3">
      <c r="A12" s="16"/>
      <c r="B12" s="4" t="s">
        <v>12</v>
      </c>
      <c r="C12" s="5">
        <v>170</v>
      </c>
      <c r="D12" s="5">
        <v>12752</v>
      </c>
      <c r="E12" s="6">
        <f t="shared" si="0"/>
        <v>-98.666875784190708</v>
      </c>
      <c r="F12" s="5">
        <v>28332</v>
      </c>
      <c r="G12" s="5">
        <v>78566</v>
      </c>
      <c r="H12" s="6">
        <f t="shared" si="1"/>
        <v>-63.938599394139963</v>
      </c>
      <c r="I12" t="s">
        <v>53</v>
      </c>
    </row>
    <row r="13" spans="1:9" x14ac:dyDescent="0.3">
      <c r="A13" s="16"/>
      <c r="B13" s="4" t="s">
        <v>13</v>
      </c>
      <c r="C13" s="5">
        <v>9</v>
      </c>
      <c r="D13" s="5">
        <v>599</v>
      </c>
      <c r="E13" s="6">
        <f t="shared" si="0"/>
        <v>-98.497495826377289</v>
      </c>
      <c r="F13" s="5">
        <v>1587</v>
      </c>
      <c r="G13" s="5">
        <v>2499</v>
      </c>
      <c r="H13" s="6">
        <f t="shared" si="1"/>
        <v>-36.494597839135658</v>
      </c>
      <c r="I13" t="s">
        <v>53</v>
      </c>
    </row>
    <row r="14" spans="1:9" x14ac:dyDescent="0.3">
      <c r="A14" s="16"/>
      <c r="B14" s="4" t="s">
        <v>14</v>
      </c>
      <c r="C14" s="5">
        <v>138</v>
      </c>
      <c r="D14" s="5">
        <v>71748</v>
      </c>
      <c r="E14" s="6">
        <f t="shared" si="0"/>
        <v>-99.807660143836756</v>
      </c>
      <c r="F14" s="5">
        <v>153666</v>
      </c>
      <c r="G14" s="5">
        <v>401595</v>
      </c>
      <c r="H14" s="6">
        <f t="shared" si="1"/>
        <v>-61.736077391401793</v>
      </c>
      <c r="I14" t="s">
        <v>53</v>
      </c>
    </row>
    <row r="15" spans="1:9" x14ac:dyDescent="0.3">
      <c r="A15" s="16"/>
      <c r="B15" s="4" t="s">
        <v>15</v>
      </c>
      <c r="C15" s="5">
        <v>11</v>
      </c>
      <c r="D15" s="5">
        <v>1646</v>
      </c>
      <c r="E15" s="6">
        <f t="shared" si="0"/>
        <v>-99.331713244228439</v>
      </c>
      <c r="F15" s="5">
        <v>5215</v>
      </c>
      <c r="G15" s="5">
        <v>12119</v>
      </c>
      <c r="H15" s="6">
        <f t="shared" si="1"/>
        <v>-56.968396732403662</v>
      </c>
      <c r="I15" t="s">
        <v>53</v>
      </c>
    </row>
    <row r="16" spans="1:9" x14ac:dyDescent="0.3">
      <c r="A16" s="16"/>
      <c r="B16" s="4" t="s">
        <v>16</v>
      </c>
      <c r="C16" s="5">
        <v>189</v>
      </c>
      <c r="D16" s="5">
        <v>6235</v>
      </c>
      <c r="E16" s="6">
        <f t="shared" si="0"/>
        <v>-96.968724939855662</v>
      </c>
      <c r="F16" s="5">
        <v>14342</v>
      </c>
      <c r="G16" s="5">
        <v>43720</v>
      </c>
      <c r="H16" s="6">
        <f t="shared" si="1"/>
        <v>-67.195791399817011</v>
      </c>
      <c r="I16" t="s">
        <v>53</v>
      </c>
    </row>
    <row r="17" spans="1:9" x14ac:dyDescent="0.3">
      <c r="A17" s="16"/>
      <c r="B17" s="4" t="s">
        <v>17</v>
      </c>
      <c r="C17" s="5">
        <v>59</v>
      </c>
      <c r="D17" s="5">
        <v>14419</v>
      </c>
      <c r="E17" s="6">
        <f t="shared" si="0"/>
        <v>-99.590817671128377</v>
      </c>
      <c r="F17" s="5">
        <v>23333</v>
      </c>
      <c r="G17" s="5">
        <v>71363</v>
      </c>
      <c r="H17" s="6">
        <f t="shared" si="1"/>
        <v>-67.303784874514804</v>
      </c>
      <c r="I17" t="s">
        <v>53</v>
      </c>
    </row>
    <row r="18" spans="1:9" x14ac:dyDescent="0.3">
      <c r="A18" s="16"/>
      <c r="B18" s="4" t="s">
        <v>18</v>
      </c>
      <c r="C18" s="5">
        <v>0</v>
      </c>
      <c r="D18" s="5">
        <v>6628</v>
      </c>
      <c r="E18" s="6">
        <f t="shared" si="0"/>
        <v>-100</v>
      </c>
      <c r="F18" s="5">
        <v>13983</v>
      </c>
      <c r="G18" s="5">
        <v>46080</v>
      </c>
      <c r="H18" s="6">
        <f t="shared" si="1"/>
        <v>-69.654947916666671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2</v>
      </c>
      <c r="D19" s="5">
        <f>D20-D3-D4-D5-D6-D7-D8-D9-D10-D11-D12-D13-D14-D15-D16-D17-D18</f>
        <v>6254</v>
      </c>
      <c r="E19" s="6">
        <f t="shared" si="0"/>
        <v>-99.96802046690118</v>
      </c>
      <c r="F19" s="5">
        <f>F20-F3-F4-F5-F6-F7-F8-F9-F10-F11-F12-F13-F14-F15-F16-F17-F18</f>
        <v>2876</v>
      </c>
      <c r="G19" s="5">
        <f>G20-G3-G4-G5-G6-G7-G8-G9-G10-G11-G12-G13-G14-G15-G16-G17-G18</f>
        <v>18610</v>
      </c>
      <c r="H19" s="6">
        <f t="shared" si="1"/>
        <v>-84.545943041375608</v>
      </c>
      <c r="I19" t="s">
        <v>53</v>
      </c>
    </row>
    <row r="20" spans="1:9" x14ac:dyDescent="0.3">
      <c r="A20" s="17"/>
      <c r="B20" s="4" t="s">
        <v>20</v>
      </c>
      <c r="C20" s="5">
        <v>13444</v>
      </c>
      <c r="D20" s="5">
        <v>1446080</v>
      </c>
      <c r="E20" s="6">
        <f t="shared" si="0"/>
        <v>-99.070314228811682</v>
      </c>
      <c r="F20" s="5">
        <v>1910428</v>
      </c>
      <c r="G20" s="5">
        <v>7932007</v>
      </c>
      <c r="H20" s="6">
        <f t="shared" si="1"/>
        <v>-75.914948133555598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2630</v>
      </c>
      <c r="D21" s="5">
        <v>51726</v>
      </c>
      <c r="E21" s="6">
        <f t="shared" si="0"/>
        <v>-94.915516374743845</v>
      </c>
      <c r="F21" s="5">
        <v>116696</v>
      </c>
      <c r="G21" s="5">
        <v>282836</v>
      </c>
      <c r="H21" s="6">
        <f t="shared" si="1"/>
        <v>-58.740754359416769</v>
      </c>
      <c r="I21" t="s">
        <v>53</v>
      </c>
    </row>
    <row r="22" spans="1:9" x14ac:dyDescent="0.3">
      <c r="A22" s="16"/>
      <c r="B22" s="4" t="s">
        <v>23</v>
      </c>
      <c r="C22" s="5">
        <v>1057</v>
      </c>
      <c r="D22" s="5">
        <v>12026</v>
      </c>
      <c r="E22" s="6">
        <f t="shared" si="0"/>
        <v>-91.210710128055879</v>
      </c>
      <c r="F22" s="5">
        <v>25784</v>
      </c>
      <c r="G22" s="5">
        <v>61397</v>
      </c>
      <c r="H22" s="6">
        <f t="shared" si="1"/>
        <v>-58.004462758766721</v>
      </c>
      <c r="I22" t="s">
        <v>53</v>
      </c>
    </row>
    <row r="23" spans="1:9" x14ac:dyDescent="0.3">
      <c r="A23" s="16"/>
      <c r="B23" s="4" t="s">
        <v>24</v>
      </c>
      <c r="C23" s="5">
        <f>C24-C21-C22</f>
        <v>0</v>
      </c>
      <c r="D23" s="5">
        <f>D24-D21-D22</f>
        <v>12</v>
      </c>
      <c r="E23" s="6">
        <f t="shared" si="0"/>
        <v>-100</v>
      </c>
      <c r="F23" s="5">
        <f>F24-F21-F22</f>
        <v>2</v>
      </c>
      <c r="G23" s="5">
        <f>G24-G21-G22</f>
        <v>62</v>
      </c>
      <c r="H23" s="6">
        <f t="shared" si="1"/>
        <v>-96.774193548387103</v>
      </c>
      <c r="I23" t="s">
        <v>53</v>
      </c>
    </row>
    <row r="24" spans="1:9" x14ac:dyDescent="0.3">
      <c r="A24" s="17"/>
      <c r="B24" s="4" t="s">
        <v>25</v>
      </c>
      <c r="C24" s="5">
        <v>3687</v>
      </c>
      <c r="D24" s="5">
        <v>63764</v>
      </c>
      <c r="E24" s="6">
        <f t="shared" si="0"/>
        <v>-94.217740417790608</v>
      </c>
      <c r="F24" s="5">
        <v>142482</v>
      </c>
      <c r="G24" s="5">
        <v>344295</v>
      </c>
      <c r="H24" s="6">
        <f t="shared" si="1"/>
        <v>-58.616302879797843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134</v>
      </c>
      <c r="D25" s="5">
        <v>6051</v>
      </c>
      <c r="E25" s="6">
        <f t="shared" si="0"/>
        <v>-97.785490001652619</v>
      </c>
      <c r="F25" s="5">
        <v>11566</v>
      </c>
      <c r="G25" s="5">
        <v>39048</v>
      </c>
      <c r="H25" s="6">
        <f t="shared" si="1"/>
        <v>-70.380045072730994</v>
      </c>
      <c r="I25" t="s">
        <v>53</v>
      </c>
    </row>
    <row r="26" spans="1:9" x14ac:dyDescent="0.3">
      <c r="A26" s="16"/>
      <c r="B26" s="4" t="s">
        <v>28</v>
      </c>
      <c r="C26" s="5">
        <v>287</v>
      </c>
      <c r="D26" s="5">
        <v>7115</v>
      </c>
      <c r="E26" s="6">
        <f t="shared" si="0"/>
        <v>-95.966268446943076</v>
      </c>
      <c r="F26" s="5">
        <v>10051</v>
      </c>
      <c r="G26" s="5">
        <v>33473</v>
      </c>
      <c r="H26" s="6">
        <f t="shared" si="1"/>
        <v>-69.972813909718283</v>
      </c>
      <c r="I26" t="s">
        <v>53</v>
      </c>
    </row>
    <row r="27" spans="1:9" x14ac:dyDescent="0.3">
      <c r="A27" s="16"/>
      <c r="B27" s="4" t="s">
        <v>29</v>
      </c>
      <c r="C27" s="5">
        <v>0</v>
      </c>
      <c r="D27" s="5">
        <v>2705</v>
      </c>
      <c r="E27" s="6">
        <f t="shared" si="0"/>
        <v>-100</v>
      </c>
      <c r="F27" s="5">
        <v>2502</v>
      </c>
      <c r="G27" s="5">
        <v>13506</v>
      </c>
      <c r="H27" s="6">
        <f t="shared" si="1"/>
        <v>-81.4749000444247</v>
      </c>
      <c r="I27" t="s">
        <v>53</v>
      </c>
    </row>
    <row r="28" spans="1:9" x14ac:dyDescent="0.3">
      <c r="A28" s="16"/>
      <c r="B28" s="4" t="s">
        <v>30</v>
      </c>
      <c r="C28" s="5">
        <v>164</v>
      </c>
      <c r="D28" s="5">
        <v>6544</v>
      </c>
      <c r="E28" s="6">
        <f t="shared" si="0"/>
        <v>-97.493887530562347</v>
      </c>
      <c r="F28" s="5">
        <v>9879</v>
      </c>
      <c r="G28" s="5">
        <v>32746</v>
      </c>
      <c r="H28" s="6">
        <f t="shared" si="1"/>
        <v>-69.831429792951809</v>
      </c>
      <c r="I28" t="s">
        <v>53</v>
      </c>
    </row>
    <row r="29" spans="1:9" x14ac:dyDescent="0.3">
      <c r="A29" s="16"/>
      <c r="B29" s="4" t="s">
        <v>31</v>
      </c>
      <c r="C29" s="5">
        <v>1</v>
      </c>
      <c r="D29" s="5">
        <v>2</v>
      </c>
      <c r="E29" s="6">
        <f t="shared" si="0"/>
        <v>-50</v>
      </c>
      <c r="F29" s="5">
        <v>10</v>
      </c>
      <c r="G29" s="5">
        <v>6</v>
      </c>
      <c r="H29" s="6">
        <f t="shared" si="1"/>
        <v>66.666666666666671</v>
      </c>
      <c r="I29" t="s">
        <v>53</v>
      </c>
    </row>
    <row r="30" spans="1:9" x14ac:dyDescent="0.3">
      <c r="A30" s="16"/>
      <c r="B30" s="4" t="s">
        <v>32</v>
      </c>
      <c r="C30" s="5">
        <v>72</v>
      </c>
      <c r="D30" s="5">
        <v>3516</v>
      </c>
      <c r="E30" s="6">
        <f t="shared" si="0"/>
        <v>-97.952218430034137</v>
      </c>
      <c r="F30" s="5">
        <v>6159</v>
      </c>
      <c r="G30" s="5">
        <v>17625</v>
      </c>
      <c r="H30" s="6">
        <f t="shared" si="1"/>
        <v>-65.055319148936164</v>
      </c>
      <c r="I30" t="s">
        <v>53</v>
      </c>
    </row>
    <row r="31" spans="1:9" x14ac:dyDescent="0.3">
      <c r="A31" s="16"/>
      <c r="B31" s="4" t="s">
        <v>33</v>
      </c>
      <c r="C31" s="5">
        <v>0</v>
      </c>
      <c r="D31" s="5">
        <v>6639</v>
      </c>
      <c r="E31" s="6">
        <f t="shared" si="0"/>
        <v>-100</v>
      </c>
      <c r="F31" s="5">
        <v>10820</v>
      </c>
      <c r="G31" s="5">
        <v>40494</v>
      </c>
      <c r="H31" s="6">
        <f t="shared" si="1"/>
        <v>-73.2799920975947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7</v>
      </c>
      <c r="D32" s="5">
        <f>D33-D25-D26-D27-D28-D29-D30-D31</f>
        <v>1721</v>
      </c>
      <c r="E32" s="6">
        <f t="shared" si="0"/>
        <v>-99.593259732713534</v>
      </c>
      <c r="F32" s="5">
        <f>F33-F25-F26-F27-F28-F29-F30-F31</f>
        <v>35</v>
      </c>
      <c r="G32" s="5">
        <f>G33-G25-G26-G27-G28-G29-G30-G31</f>
        <v>2187</v>
      </c>
      <c r="H32" s="6">
        <f t="shared" si="1"/>
        <v>-98.399634202103343</v>
      </c>
      <c r="I32" t="s">
        <v>53</v>
      </c>
    </row>
    <row r="33" spans="1:9" x14ac:dyDescent="0.3">
      <c r="A33" s="17"/>
      <c r="B33" s="4" t="s">
        <v>35</v>
      </c>
      <c r="C33" s="5">
        <v>665</v>
      </c>
      <c r="D33" s="5">
        <v>34293</v>
      </c>
      <c r="E33" s="6">
        <f t="shared" si="0"/>
        <v>-98.060828740559302</v>
      </c>
      <c r="F33" s="5">
        <v>51022</v>
      </c>
      <c r="G33" s="5">
        <v>179085</v>
      </c>
      <c r="H33" s="6">
        <f t="shared" si="1"/>
        <v>-71.509618337660882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348</v>
      </c>
      <c r="D34" s="5">
        <v>15364</v>
      </c>
      <c r="E34" s="6">
        <f t="shared" si="0"/>
        <v>-97.734964852902891</v>
      </c>
      <c r="F34" s="5">
        <v>39383</v>
      </c>
      <c r="G34" s="5">
        <v>90606</v>
      </c>
      <c r="H34" s="6">
        <f t="shared" si="1"/>
        <v>-56.533783634637878</v>
      </c>
      <c r="I34" t="s">
        <v>53</v>
      </c>
    </row>
    <row r="35" spans="1:9" x14ac:dyDescent="0.3">
      <c r="A35" s="16"/>
      <c r="B35" s="4" t="s">
        <v>38</v>
      </c>
      <c r="C35" s="5">
        <v>0</v>
      </c>
      <c r="D35" s="5">
        <v>2160</v>
      </c>
      <c r="E35" s="6">
        <f t="shared" si="0"/>
        <v>-100</v>
      </c>
      <c r="F35" s="5">
        <v>9497</v>
      </c>
      <c r="G35" s="5">
        <v>16541</v>
      </c>
      <c r="H35" s="6">
        <f t="shared" si="1"/>
        <v>-42.585091590593073</v>
      </c>
      <c r="I35" t="s">
        <v>53</v>
      </c>
    </row>
    <row r="36" spans="1:9" x14ac:dyDescent="0.3">
      <c r="A36" s="16"/>
      <c r="B36" s="4" t="s">
        <v>47</v>
      </c>
      <c r="C36" s="5">
        <v>0</v>
      </c>
      <c r="D36" s="5">
        <v>1394</v>
      </c>
      <c r="E36" s="6">
        <f t="shared" si="0"/>
        <v>-100</v>
      </c>
      <c r="F36" s="5">
        <v>2570</v>
      </c>
      <c r="G36" s="5">
        <v>7157</v>
      </c>
      <c r="H36" s="6">
        <f t="shared" si="1"/>
        <v>-64.091099622746967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18</v>
      </c>
      <c r="D37" s="5">
        <f>D38-D34-D35-D36</f>
        <v>0</v>
      </c>
      <c r="E37" s="6">
        <f t="shared" si="0"/>
        <v>0</v>
      </c>
      <c r="F37" s="5">
        <f>F38-F34-F35-F36</f>
        <v>48</v>
      </c>
      <c r="G37" s="5">
        <f>G38-G34-G35-G36</f>
        <v>23</v>
      </c>
      <c r="H37" s="6">
        <f t="shared" si="1"/>
        <v>108.69565217391303</v>
      </c>
      <c r="I37" t="s">
        <v>53</v>
      </c>
    </row>
    <row r="38" spans="1:9" x14ac:dyDescent="0.3">
      <c r="A38" s="16"/>
      <c r="B38" s="7" t="s">
        <v>40</v>
      </c>
      <c r="C38" s="5">
        <v>366</v>
      </c>
      <c r="D38" s="5">
        <v>18918</v>
      </c>
      <c r="E38" s="6">
        <f t="shared" si="0"/>
        <v>-98.065334601966384</v>
      </c>
      <c r="F38" s="5">
        <v>51498</v>
      </c>
      <c r="G38" s="5">
        <v>114327</v>
      </c>
      <c r="H38" s="6">
        <f t="shared" si="1"/>
        <v>-54.955522317562775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0</v>
      </c>
      <c r="D39" s="5">
        <v>2</v>
      </c>
      <c r="E39" s="6">
        <f t="shared" si="0"/>
        <v>-100</v>
      </c>
      <c r="F39" s="5">
        <v>1</v>
      </c>
      <c r="G39" s="5">
        <v>4</v>
      </c>
      <c r="H39" s="6">
        <f t="shared" si="1"/>
        <v>-75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0</v>
      </c>
      <c r="D40" s="5">
        <f>D41-D39</f>
        <v>0</v>
      </c>
      <c r="E40" s="6">
        <f t="shared" si="0"/>
        <v>0</v>
      </c>
      <c r="F40" s="5">
        <f>F41-F39</f>
        <v>2</v>
      </c>
      <c r="G40" s="5">
        <f>G41-G39</f>
        <v>10</v>
      </c>
      <c r="H40" s="6">
        <f t="shared" si="1"/>
        <v>-80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0</v>
      </c>
      <c r="D41" s="5">
        <v>2</v>
      </c>
      <c r="E41" s="6">
        <f t="shared" si="0"/>
        <v>-100</v>
      </c>
      <c r="F41" s="5">
        <v>3</v>
      </c>
      <c r="G41" s="5">
        <v>14</v>
      </c>
      <c r="H41" s="6">
        <f t="shared" si="1"/>
        <v>-78.571428571428569</v>
      </c>
      <c r="I41" t="s">
        <v>53</v>
      </c>
    </row>
    <row r="42" spans="1:9" x14ac:dyDescent="0.3">
      <c r="A42" s="9"/>
      <c r="B42" s="4" t="s">
        <v>45</v>
      </c>
      <c r="C42" s="5">
        <v>87</v>
      </c>
      <c r="D42" s="5">
        <v>7618</v>
      </c>
      <c r="E42" s="6">
        <f t="shared" si="0"/>
        <v>-98.857967970595965</v>
      </c>
      <c r="F42" s="5">
        <v>8243</v>
      </c>
      <c r="G42" s="5">
        <v>44476</v>
      </c>
      <c r="H42" s="6">
        <f t="shared" si="1"/>
        <v>-81.4664088497167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18249</v>
      </c>
      <c r="D43" s="5">
        <f>D20+D24+D33+D38+D41+D42</f>
        <v>1570675</v>
      </c>
      <c r="E43" s="6">
        <f t="shared" si="0"/>
        <v>-98.8381428366785</v>
      </c>
      <c r="F43" s="5">
        <f>F20+F24+F33+F38+F41+F42</f>
        <v>2163676</v>
      </c>
      <c r="G43" s="5">
        <f>G20+G24+G33+G38+G41+G42</f>
        <v>8614204</v>
      </c>
      <c r="H43" s="6">
        <f t="shared" si="1"/>
        <v>-74.882461571608943</v>
      </c>
      <c r="I43" t="s">
        <v>53</v>
      </c>
    </row>
    <row r="45" spans="1:9" x14ac:dyDescent="0.3">
      <c r="A45" s="11" t="s">
        <v>54</v>
      </c>
    </row>
    <row r="46" spans="1:9" x14ac:dyDescent="0.3">
      <c r="A46" s="11" t="s">
        <v>55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侯佳妘</cp:lastModifiedBy>
  <cp:lastPrinted>2018-08-24T11:06:16Z</cp:lastPrinted>
  <dcterms:created xsi:type="dcterms:W3CDTF">2018-08-16T05:50:32Z</dcterms:created>
  <dcterms:modified xsi:type="dcterms:W3CDTF">2020-07-27T01:30:42Z</dcterms:modified>
</cp:coreProperties>
</file>