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7\"/>
    </mc:Choice>
  </mc:AlternateContent>
  <bookViews>
    <workbookView xWindow="0" yWindow="0" windowWidth="13668" windowHeight="5772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<sst xmlns="http://schemas.openxmlformats.org/spreadsheetml/2006/main" count="97" uniqueCount="56">
  <si>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</si>
  <si>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</si>
  <si>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</si>
  <si>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</si>
  <si>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</si>
  <si>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</si>
  <si>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</si>
  <si>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</si>
  <si>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</si>
  <si>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</si>
  <si>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</si>
  <si>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</si>
  <si>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</si>
  <si>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</si>
  <si>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</si>
  <si>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</si>
  <si>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</si>
  <si>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</si>
  <si>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</si>
  <si>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</si>
  <si>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</si>
  <si>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</si>
  <si>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</si>
  <si>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</si>
  <si>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</si>
  <si>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</si>
  <si>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</si>
  <si>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</si>
  <si>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</si>
  <si>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</si>
  <si>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</si>
  <si>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</si>
  <si>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</si>
  <si>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</si>
  <si>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</si>
  <si>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</si>
  <si>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</si>
  <si>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</si>
  <si>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</si>
  <si>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</si>
  <si>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</si>
  <si>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</si>
  <si>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</si>
  <si>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</si>
  <si>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</si>
  <si>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</si>
  <si>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</si>
  <si>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</si>
  <si>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109年7月及1至7月中華民國國民出國人次及成長率－按目的地分
Table 2-2 Outbound Departures of Nationals of the Republic
of China by Destination, July &amp; January-July,2020</t>
  </si>
  <si>
    <t>109年7月
July, 2020</t>
  </si>
  <si>
    <t>108年7月
July, 2019</t>
  </si>
  <si>
    <t>109年1-7月
Jan.-Jul., 2020</t>
  </si>
  <si>
    <t>108年1-7月
Jan.-Jul., 2019</t>
  </si>
  <si>
    <t/>
  </si>
  <si>
    <t>註: 因國人出境數據以飛航到達首站為統計原則，另含不固定包機航程等因素，故國人赴各國實際數據請以各目的地國家官方公布入境數字為準。</t>
    <phoneticPr fontId="7" type="noConversion"/>
  </si>
  <si>
    <t>資料來源：內政部移民署。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</si>
</sst>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workbookViewId="0">
      <pane ySplit="2" topLeftCell="A42" activePane="bottomLeft" state="frozen"/>
      <selection pane="bottomLeft" activeCell="B50" sqref="B50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1634</v>
      </c>
      <c r="D3" s="5">
        <v>161197</v>
      </c>
      <c r="E3" s="6">
        <f>IF(D3=0,0,((C3/D3)-1)*100)</f>
        <v>-98.986333492558799</v>
      </c>
      <c r="F3" s="5">
        <v>150741</v>
      </c>
      <c r="G3" s="5">
        <v>1120060</v>
      </c>
      <c r="H3" s="6">
        <f>IF(G3=0,0,((F3/G3)-1)*100)</f>
        <v>-86.541703123046972</v>
      </c>
      <c r="I3" t="s">
        <v>53</v>
      </c>
    </row>
    <row r="4" spans="1:9" x14ac:dyDescent="0.3">
      <c r="A4" s="16"/>
      <c r="B4" s="4" t="s">
        <v>4</v>
      </c>
      <c r="C4" s="5">
        <v>559</v>
      </c>
      <c r="D4" s="5">
        <v>51677</v>
      </c>
      <c r="E4" s="6">
        <f t="shared" ref="E4:E43" si="0">IF(D4=0,0,((C4/D4)-1)*100)</f>
        <v>-98.918280859957036</v>
      </c>
      <c r="F4" s="5">
        <v>48691</v>
      </c>
      <c r="G4" s="5">
        <v>350370</v>
      </c>
      <c r="H4" s="6">
        <f t="shared" ref="H4:H43" si="1">IF(G4=0,0,((F4/G4)-1)*100)</f>
        <v>-86.102976853041071</v>
      </c>
      <c r="I4" t="s">
        <v>53</v>
      </c>
    </row>
    <row r="5" spans="1:9" x14ac:dyDescent="0.3">
      <c r="A5" s="16"/>
      <c r="B5" s="4" t="s">
        <v>5</v>
      </c>
      <c r="C5" s="5">
        <v>16099</v>
      </c>
      <c r="D5" s="5">
        <v>350481</v>
      </c>
      <c r="E5" s="6">
        <f t="shared" si="0"/>
        <v>-95.406598360538794</v>
      </c>
      <c r="F5" s="5">
        <v>350644</v>
      </c>
      <c r="G5" s="5">
        <v>2353504</v>
      </c>
      <c r="H5" s="6">
        <f t="shared" si="1"/>
        <v>-85.101193794444356</v>
      </c>
      <c r="I5" t="s">
        <v>53</v>
      </c>
    </row>
    <row r="6" spans="1:9" x14ac:dyDescent="0.3">
      <c r="A6" s="16"/>
      <c r="B6" s="4" t="s">
        <v>6</v>
      </c>
      <c r="C6" s="5">
        <v>750</v>
      </c>
      <c r="D6" s="5">
        <v>477351</v>
      </c>
      <c r="E6" s="6">
        <f t="shared" si="0"/>
        <v>-99.842882910059899</v>
      </c>
      <c r="F6" s="5">
        <v>689278</v>
      </c>
      <c r="G6" s="5">
        <v>2976254</v>
      </c>
      <c r="H6" s="6">
        <f t="shared" si="1"/>
        <v>-76.840753510957057</v>
      </c>
      <c r="I6" t="s">
        <v>53</v>
      </c>
    </row>
    <row r="7" spans="1:9" x14ac:dyDescent="0.3">
      <c r="A7" s="16"/>
      <c r="B7" s="4" t="s">
        <v>7</v>
      </c>
      <c r="C7" s="5">
        <v>578</v>
      </c>
      <c r="D7" s="5">
        <v>105993</v>
      </c>
      <c r="E7" s="6">
        <f t="shared" si="0"/>
        <v>-99.454680969497986</v>
      </c>
      <c r="F7" s="5">
        <v>161129</v>
      </c>
      <c r="G7" s="5">
        <v>695377</v>
      </c>
      <c r="H7" s="6">
        <f t="shared" si="1"/>
        <v>-76.828540489547393</v>
      </c>
      <c r="I7" t="s">
        <v>53</v>
      </c>
    </row>
    <row r="8" spans="1:9" x14ac:dyDescent="0.3">
      <c r="A8" s="16"/>
      <c r="B8" s="4" t="s">
        <v>8</v>
      </c>
      <c r="C8" s="5">
        <v>323</v>
      </c>
      <c r="D8" s="5">
        <v>47971</v>
      </c>
      <c r="E8" s="6">
        <f t="shared" si="0"/>
        <v>-99.326676533739132</v>
      </c>
      <c r="F8" s="5">
        <v>63323</v>
      </c>
      <c r="G8" s="5">
        <v>240063</v>
      </c>
      <c r="H8" s="6">
        <f t="shared" si="1"/>
        <v>-73.622340802206082</v>
      </c>
      <c r="I8" t="s">
        <v>53</v>
      </c>
    </row>
    <row r="9" spans="1:9" x14ac:dyDescent="0.3">
      <c r="A9" s="16"/>
      <c r="B9" s="4" t="s">
        <v>9</v>
      </c>
      <c r="C9" s="5">
        <v>85</v>
      </c>
      <c r="D9" s="5">
        <v>37500</v>
      </c>
      <c r="E9" s="6">
        <f t="shared" si="0"/>
        <v>-99.773333333333341</v>
      </c>
      <c r="F9" s="5">
        <v>49317</v>
      </c>
      <c r="G9" s="5">
        <v>187256</v>
      </c>
      <c r="H9" s="6">
        <f t="shared" si="1"/>
        <v>-73.66332720980904</v>
      </c>
      <c r="I9" t="s">
        <v>53</v>
      </c>
    </row>
    <row r="10" spans="1:9" x14ac:dyDescent="0.3">
      <c r="A10" s="16"/>
      <c r="B10" s="4" t="s">
        <v>10</v>
      </c>
      <c r="C10" s="5">
        <v>155</v>
      </c>
      <c r="D10" s="5">
        <v>74554</v>
      </c>
      <c r="E10" s="6">
        <f t="shared" si="0"/>
        <v>-99.792097003514229</v>
      </c>
      <c r="F10" s="5">
        <v>125467</v>
      </c>
      <c r="G10" s="5">
        <v>481178</v>
      </c>
      <c r="H10" s="6">
        <f t="shared" si="1"/>
        <v>-73.9250339791096</v>
      </c>
      <c r="I10" t="s">
        <v>53</v>
      </c>
    </row>
    <row r="11" spans="1:9" x14ac:dyDescent="0.3">
      <c r="A11" s="16"/>
      <c r="B11" s="4" t="s">
        <v>11</v>
      </c>
      <c r="C11" s="5">
        <v>28</v>
      </c>
      <c r="D11" s="5">
        <v>38917</v>
      </c>
      <c r="E11" s="6">
        <f t="shared" si="0"/>
        <v>-99.928052008119849</v>
      </c>
      <c r="F11" s="5">
        <v>48715</v>
      </c>
      <c r="G11" s="5">
        <v>199034</v>
      </c>
      <c r="H11" s="6">
        <f t="shared" si="1"/>
        <v>-75.52428228342896</v>
      </c>
      <c r="I11" t="s">
        <v>53</v>
      </c>
    </row>
    <row r="12" spans="1:9" x14ac:dyDescent="0.3">
      <c r="A12" s="16"/>
      <c r="B12" s="4" t="s">
        <v>12</v>
      </c>
      <c r="C12" s="5">
        <v>272</v>
      </c>
      <c r="D12" s="5">
        <v>13367</v>
      </c>
      <c r="E12" s="6">
        <f t="shared" si="0"/>
        <v>-97.965138026483132</v>
      </c>
      <c r="F12" s="5">
        <v>28604</v>
      </c>
      <c r="G12" s="5">
        <v>91933</v>
      </c>
      <c r="H12" s="6">
        <f t="shared" si="1"/>
        <v>-68.886036570110846</v>
      </c>
      <c r="I12" t="s">
        <v>53</v>
      </c>
    </row>
    <row r="13" spans="1:9" x14ac:dyDescent="0.3">
      <c r="A13" s="16"/>
      <c r="B13" s="4" t="s">
        <v>13</v>
      </c>
      <c r="C13" s="5">
        <v>0</v>
      </c>
      <c r="D13" s="5">
        <v>434</v>
      </c>
      <c r="E13" s="6">
        <f t="shared" si="0"/>
        <v>-100</v>
      </c>
      <c r="F13" s="5">
        <v>1587</v>
      </c>
      <c r="G13" s="5">
        <v>2933</v>
      </c>
      <c r="H13" s="6">
        <f t="shared" si="1"/>
        <v>-45.891578588475966</v>
      </c>
      <c r="I13" t="s">
        <v>53</v>
      </c>
    </row>
    <row r="14" spans="1:9" x14ac:dyDescent="0.3">
      <c r="A14" s="16"/>
      <c r="B14" s="4" t="s">
        <v>14</v>
      </c>
      <c r="C14" s="5">
        <v>290</v>
      </c>
      <c r="D14" s="5">
        <v>78906</v>
      </c>
      <c r="E14" s="6">
        <f t="shared" si="0"/>
        <v>-99.632474083086208</v>
      </c>
      <c r="F14" s="5">
        <v>153956</v>
      </c>
      <c r="G14" s="5">
        <v>480501</v>
      </c>
      <c r="H14" s="6">
        <f t="shared" si="1"/>
        <v>-67.959275839176186</v>
      </c>
      <c r="I14" t="s">
        <v>53</v>
      </c>
    </row>
    <row r="15" spans="1:9" x14ac:dyDescent="0.3">
      <c r="A15" s="16"/>
      <c r="B15" s="4" t="s">
        <v>15</v>
      </c>
      <c r="C15" s="5">
        <v>23</v>
      </c>
      <c r="D15" s="5">
        <v>2187</v>
      </c>
      <c r="E15" s="6">
        <f t="shared" si="0"/>
        <v>-98.948331047096488</v>
      </c>
      <c r="F15" s="5">
        <v>5238</v>
      </c>
      <c r="G15" s="5">
        <v>14306</v>
      </c>
      <c r="H15" s="6">
        <f t="shared" si="1"/>
        <v>-63.385991891514045</v>
      </c>
      <c r="I15" t="s">
        <v>53</v>
      </c>
    </row>
    <row r="16" spans="1:9" x14ac:dyDescent="0.3">
      <c r="A16" s="16"/>
      <c r="B16" s="4" t="s">
        <v>16</v>
      </c>
      <c r="C16" s="5">
        <v>353</v>
      </c>
      <c r="D16" s="5">
        <v>7066</v>
      </c>
      <c r="E16" s="6">
        <f t="shared" si="0"/>
        <v>-95.004245683555055</v>
      </c>
      <c r="F16" s="5">
        <v>14695</v>
      </c>
      <c r="G16" s="5">
        <v>50786</v>
      </c>
      <c r="H16" s="6">
        <f t="shared" si="1"/>
        <v>-71.064860394596934</v>
      </c>
      <c r="I16" t="s">
        <v>53</v>
      </c>
    </row>
    <row r="17" spans="1:9" x14ac:dyDescent="0.3">
      <c r="A17" s="16"/>
      <c r="B17" s="4" t="s">
        <v>17</v>
      </c>
      <c r="C17" s="5">
        <v>347</v>
      </c>
      <c r="D17" s="5">
        <v>10485</v>
      </c>
      <c r="E17" s="6">
        <f t="shared" si="0"/>
        <v>-96.690510252742015</v>
      </c>
      <c r="F17" s="5">
        <v>23680</v>
      </c>
      <c r="G17" s="5">
        <v>81848</v>
      </c>
      <c r="H17" s="6">
        <f t="shared" si="1"/>
        <v>-71.06832176717819</v>
      </c>
      <c r="I17" t="s">
        <v>53</v>
      </c>
    </row>
    <row r="18" spans="1:9" x14ac:dyDescent="0.3">
      <c r="A18" s="16"/>
      <c r="B18" s="4" t="s">
        <v>18</v>
      </c>
      <c r="C18" s="5">
        <v>3</v>
      </c>
      <c r="D18" s="5">
        <v>3404</v>
      </c>
      <c r="E18" s="6">
        <f t="shared" si="0"/>
        <v>-99.911868390129257</v>
      </c>
      <c r="F18" s="5">
        <v>13986</v>
      </c>
      <c r="G18" s="5">
        <v>49484</v>
      </c>
      <c r="H18" s="6">
        <f t="shared" si="1"/>
        <v>-71.736318810120437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13</v>
      </c>
      <c r="D19" s="5">
        <f>D20-D3-D4-D5-D6-D7-D8-D9-D10-D11-D12-D13-D14-D15-D16-D17-D18</f>
        <v>5577</v>
      </c>
      <c r="E19" s="6">
        <f t="shared" si="0"/>
        <v>-99.766899766899769</v>
      </c>
      <c r="F19" s="5">
        <f>F20-F3-F4-F5-F6-F7-F8-F9-F10-F11-F12-F13-F14-F15-F16-F17-F18</f>
        <v>2889</v>
      </c>
      <c r="G19" s="5">
        <f>G20-G3-G4-G5-G6-G7-G8-G9-G10-G11-G12-G13-G14-G15-G16-G17-G18</f>
        <v>24187</v>
      </c>
      <c r="H19" s="6">
        <f t="shared" si="1"/>
        <v>-88.055567040145533</v>
      </c>
      <c r="I19" t="s">
        <v>53</v>
      </c>
    </row>
    <row r="20" spans="1:9" x14ac:dyDescent="0.3">
      <c r="A20" s="17"/>
      <c r="B20" s="4" t="s">
        <v>20</v>
      </c>
      <c r="C20" s="5">
        <v>21512</v>
      </c>
      <c r="D20" s="5">
        <v>1467067</v>
      </c>
      <c r="E20" s="6">
        <f t="shared" si="0"/>
        <v>-98.533672967901268</v>
      </c>
      <c r="F20" s="5">
        <v>1931940</v>
      </c>
      <c r="G20" s="5">
        <v>9399074</v>
      </c>
      <c r="H20" s="6">
        <f t="shared" si="1"/>
        <v>-79.445421963908359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3914</v>
      </c>
      <c r="D21" s="5">
        <v>46465</v>
      </c>
      <c r="E21" s="6">
        <f t="shared" si="0"/>
        <v>-91.576455396535025</v>
      </c>
      <c r="F21" s="5">
        <v>120610</v>
      </c>
      <c r="G21" s="5">
        <v>329301</v>
      </c>
      <c r="H21" s="6">
        <f t="shared" si="1"/>
        <v>-63.373934485470741</v>
      </c>
      <c r="I21" t="s">
        <v>53</v>
      </c>
    </row>
    <row r="22" spans="1:9" x14ac:dyDescent="0.3">
      <c r="A22" s="16"/>
      <c r="B22" s="4" t="s">
        <v>23</v>
      </c>
      <c r="C22" s="5">
        <v>1157</v>
      </c>
      <c r="D22" s="5">
        <v>11445</v>
      </c>
      <c r="E22" s="6">
        <f t="shared" si="0"/>
        <v>-89.890782000873742</v>
      </c>
      <c r="F22" s="5">
        <v>26941</v>
      </c>
      <c r="G22" s="5">
        <v>72842</v>
      </c>
      <c r="H22" s="6">
        <f t="shared" si="1"/>
        <v>-63.014469674089128</v>
      </c>
      <c r="I22" t="s">
        <v>53</v>
      </c>
    </row>
    <row r="23" spans="1:9" x14ac:dyDescent="0.3">
      <c r="A23" s="16"/>
      <c r="B23" s="4" t="s">
        <v>24</v>
      </c>
      <c r="C23" s="5">
        <f>C24-C21-C22</f>
        <v>0</v>
      </c>
      <c r="D23" s="5">
        <f>D24-D21-D22</f>
        <v>4</v>
      </c>
      <c r="E23" s="6">
        <f t="shared" si="0"/>
        <v>-100</v>
      </c>
      <c r="F23" s="5">
        <f>F24-F21-F22</f>
        <v>2</v>
      </c>
      <c r="G23" s="5">
        <f>G24-G21-G22</f>
        <v>66</v>
      </c>
      <c r="H23" s="6">
        <f t="shared" si="1"/>
        <v>-96.969696969696969</v>
      </c>
      <c r="I23" t="s">
        <v>53</v>
      </c>
    </row>
    <row r="24" spans="1:9" x14ac:dyDescent="0.3">
      <c r="A24" s="17"/>
      <c r="B24" s="4" t="s">
        <v>25</v>
      </c>
      <c r="C24" s="5">
        <v>5071</v>
      </c>
      <c r="D24" s="5">
        <v>57914</v>
      </c>
      <c r="E24" s="6">
        <f t="shared" si="0"/>
        <v>-91.243913388817901</v>
      </c>
      <c r="F24" s="5">
        <v>147553</v>
      </c>
      <c r="G24" s="5">
        <v>402209</v>
      </c>
      <c r="H24" s="6">
        <f t="shared" si="1"/>
        <v>-63.314346521335921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181</v>
      </c>
      <c r="D25" s="5">
        <v>5986</v>
      </c>
      <c r="E25" s="6">
        <f t="shared" si="0"/>
        <v>-96.976277981957907</v>
      </c>
      <c r="F25" s="5">
        <v>11747</v>
      </c>
      <c r="G25" s="5">
        <v>45034</v>
      </c>
      <c r="H25" s="6">
        <f t="shared" si="1"/>
        <v>-73.915264022738384</v>
      </c>
      <c r="I25" t="s">
        <v>53</v>
      </c>
    </row>
    <row r="26" spans="1:9" x14ac:dyDescent="0.3">
      <c r="A26" s="16"/>
      <c r="B26" s="4" t="s">
        <v>28</v>
      </c>
      <c r="C26" s="5">
        <v>339</v>
      </c>
      <c r="D26" s="5">
        <v>6100</v>
      </c>
      <c r="E26" s="6">
        <f t="shared" si="0"/>
        <v>-94.442622950819683</v>
      </c>
      <c r="F26" s="5">
        <v>10390</v>
      </c>
      <c r="G26" s="5">
        <v>39573</v>
      </c>
      <c r="H26" s="6">
        <f t="shared" si="1"/>
        <v>-73.744724938720836</v>
      </c>
      <c r="I26" t="s">
        <v>53</v>
      </c>
    </row>
    <row r="27" spans="1:9" x14ac:dyDescent="0.3">
      <c r="A27" s="16"/>
      <c r="B27" s="4" t="s">
        <v>29</v>
      </c>
      <c r="C27" s="5">
        <v>1</v>
      </c>
      <c r="D27" s="5">
        <v>2090</v>
      </c>
      <c r="E27" s="6">
        <f t="shared" si="0"/>
        <v>-99.952153110047846</v>
      </c>
      <c r="F27" s="5">
        <v>2503</v>
      </c>
      <c r="G27" s="5">
        <v>15596</v>
      </c>
      <c r="H27" s="6">
        <f t="shared" si="1"/>
        <v>-83.951013080276994</v>
      </c>
      <c r="I27" t="s">
        <v>53</v>
      </c>
    </row>
    <row r="28" spans="1:9" x14ac:dyDescent="0.3">
      <c r="A28" s="16"/>
      <c r="B28" s="4" t="s">
        <v>30</v>
      </c>
      <c r="C28" s="5">
        <v>260</v>
      </c>
      <c r="D28" s="5">
        <v>5377</v>
      </c>
      <c r="E28" s="6">
        <f t="shared" si="0"/>
        <v>-95.164589920029755</v>
      </c>
      <c r="F28" s="5">
        <v>10139</v>
      </c>
      <c r="G28" s="5">
        <v>38123</v>
      </c>
      <c r="H28" s="6">
        <f t="shared" si="1"/>
        <v>-73.404506465912959</v>
      </c>
      <c r="I28" t="s">
        <v>53</v>
      </c>
    </row>
    <row r="29" spans="1:9" x14ac:dyDescent="0.3">
      <c r="A29" s="16"/>
      <c r="B29" s="4" t="s">
        <v>31</v>
      </c>
      <c r="C29" s="5">
        <v>2</v>
      </c>
      <c r="D29" s="5">
        <v>0</v>
      </c>
      <c r="E29" s="6">
        <f t="shared" si="0"/>
        <v>0</v>
      </c>
      <c r="F29" s="5">
        <v>12</v>
      </c>
      <c r="G29" s="5">
        <v>6</v>
      </c>
      <c r="H29" s="6">
        <f t="shared" si="1"/>
        <v>100</v>
      </c>
      <c r="I29" t="s">
        <v>53</v>
      </c>
    </row>
    <row r="30" spans="1:9" x14ac:dyDescent="0.3">
      <c r="A30" s="16"/>
      <c r="B30" s="4" t="s">
        <v>32</v>
      </c>
      <c r="C30" s="5">
        <v>432</v>
      </c>
      <c r="D30" s="5">
        <v>3627</v>
      </c>
      <c r="E30" s="6">
        <f t="shared" si="0"/>
        <v>-88.08933002481389</v>
      </c>
      <c r="F30" s="5">
        <v>6591</v>
      </c>
      <c r="G30" s="5">
        <v>21252</v>
      </c>
      <c r="H30" s="6">
        <f t="shared" si="1"/>
        <v>-68.986448334274414</v>
      </c>
      <c r="I30" t="s">
        <v>53</v>
      </c>
    </row>
    <row r="31" spans="1:9" x14ac:dyDescent="0.3">
      <c r="A31" s="16"/>
      <c r="B31" s="4" t="s">
        <v>33</v>
      </c>
      <c r="C31" s="5">
        <v>16</v>
      </c>
      <c r="D31" s="5">
        <v>5734</v>
      </c>
      <c r="E31" s="6">
        <f t="shared" si="0"/>
        <v>-99.720962678758283</v>
      </c>
      <c r="F31" s="5">
        <v>10836</v>
      </c>
      <c r="G31" s="5">
        <v>46228</v>
      </c>
      <c r="H31" s="6">
        <f t="shared" si="1"/>
        <v>-76.559660811629314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9</v>
      </c>
      <c r="D32" s="5">
        <f>D33-D25-D26-D27-D28-D29-D30-D31</f>
        <v>1535</v>
      </c>
      <c r="E32" s="6">
        <f t="shared" si="0"/>
        <v>-99.413680781758956</v>
      </c>
      <c r="F32" s="5">
        <f>F33-F25-F26-F27-F28-F29-F30-F31</f>
        <v>44</v>
      </c>
      <c r="G32" s="5">
        <f>G33-G25-G26-G27-G28-G29-G30-G31</f>
        <v>3722</v>
      </c>
      <c r="H32" s="6">
        <f t="shared" si="1"/>
        <v>-98.817839871037066</v>
      </c>
      <c r="I32" t="s">
        <v>53</v>
      </c>
    </row>
    <row r="33" spans="1:9" x14ac:dyDescent="0.3">
      <c r="A33" s="17"/>
      <c r="B33" s="4" t="s">
        <v>35</v>
      </c>
      <c r="C33" s="5">
        <v>1240</v>
      </c>
      <c r="D33" s="5">
        <v>30449</v>
      </c>
      <c r="E33" s="6">
        <f t="shared" si="0"/>
        <v>-95.92761667049821</v>
      </c>
      <c r="F33" s="5">
        <v>52262</v>
      </c>
      <c r="G33" s="5">
        <v>209534</v>
      </c>
      <c r="H33" s="6">
        <f t="shared" si="1"/>
        <v>-75.057985816144395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158</v>
      </c>
      <c r="D34" s="5">
        <v>13317</v>
      </c>
      <c r="E34" s="6">
        <f t="shared" si="0"/>
        <v>-98.813546594578355</v>
      </c>
      <c r="F34" s="5">
        <v>39541</v>
      </c>
      <c r="G34" s="5">
        <v>103923</v>
      </c>
      <c r="H34" s="6">
        <f t="shared" si="1"/>
        <v>-61.951637269901759</v>
      </c>
      <c r="I34" t="s">
        <v>53</v>
      </c>
    </row>
    <row r="35" spans="1:9" x14ac:dyDescent="0.3">
      <c r="A35" s="16"/>
      <c r="B35" s="4" t="s">
        <v>38</v>
      </c>
      <c r="C35" s="5">
        <v>1</v>
      </c>
      <c r="D35" s="5">
        <v>2235</v>
      </c>
      <c r="E35" s="6">
        <f t="shared" si="0"/>
        <v>-99.955257270693508</v>
      </c>
      <c r="F35" s="5">
        <v>9498</v>
      </c>
      <c r="G35" s="5">
        <v>18776</v>
      </c>
      <c r="H35" s="6">
        <f t="shared" si="1"/>
        <v>-49.414145717937799</v>
      </c>
      <c r="I35" t="s">
        <v>53</v>
      </c>
    </row>
    <row r="36" spans="1:9" x14ac:dyDescent="0.3">
      <c r="A36" s="16"/>
      <c r="B36" s="4" t="s">
        <v>47</v>
      </c>
      <c r="C36" s="5">
        <v>1</v>
      </c>
      <c r="D36" s="5">
        <v>1743</v>
      </c>
      <c r="E36" s="6">
        <f t="shared" si="0"/>
        <v>-99.942627653471021</v>
      </c>
      <c r="F36" s="5">
        <v>2571</v>
      </c>
      <c r="G36" s="5">
        <v>8900</v>
      </c>
      <c r="H36" s="6">
        <f t="shared" si="1"/>
        <v>-71.112359550561806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0</v>
      </c>
      <c r="D37" s="5">
        <f>D38-D34-D35-D36</f>
        <v>16</v>
      </c>
      <c r="E37" s="6">
        <f t="shared" si="0"/>
        <v>-100</v>
      </c>
      <c r="F37" s="5">
        <f>F38-F34-F35-F36</f>
        <v>48</v>
      </c>
      <c r="G37" s="5">
        <f>G38-G34-G35-G36</f>
        <v>39</v>
      </c>
      <c r="H37" s="6">
        <f t="shared" si="1"/>
        <v>23.076923076923084</v>
      </c>
      <c r="I37" t="s">
        <v>53</v>
      </c>
    </row>
    <row r="38" spans="1:9" x14ac:dyDescent="0.3">
      <c r="A38" s="16"/>
      <c r="B38" s="7" t="s">
        <v>40</v>
      </c>
      <c r="C38" s="5">
        <v>160</v>
      </c>
      <c r="D38" s="5">
        <v>17311</v>
      </c>
      <c r="E38" s="6">
        <f t="shared" si="0"/>
        <v>-99.075732193403041</v>
      </c>
      <c r="F38" s="5">
        <v>51658</v>
      </c>
      <c r="G38" s="5">
        <v>131638</v>
      </c>
      <c r="H38" s="6">
        <f t="shared" si="1"/>
        <v>-60.757532019629593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0</v>
      </c>
      <c r="D39" s="5">
        <v>6</v>
      </c>
      <c r="E39" s="6">
        <f t="shared" si="0"/>
        <v>-100</v>
      </c>
      <c r="F39" s="5">
        <v>1</v>
      </c>
      <c r="G39" s="5">
        <v>10</v>
      </c>
      <c r="H39" s="6">
        <f t="shared" si="1"/>
        <v>-90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1</v>
      </c>
      <c r="D40" s="5">
        <f>D41-D39</f>
        <v>0</v>
      </c>
      <c r="E40" s="6">
        <f t="shared" si="0"/>
        <v>0</v>
      </c>
      <c r="F40" s="5">
        <f>F41-F39</f>
        <v>3</v>
      </c>
      <c r="G40" s="5">
        <f>G41-G39</f>
        <v>10</v>
      </c>
      <c r="H40" s="6">
        <f t="shared" si="1"/>
        <v>-70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1</v>
      </c>
      <c r="D41" s="5">
        <v>6</v>
      </c>
      <c r="E41" s="6">
        <f t="shared" si="0"/>
        <v>-83.333333333333343</v>
      </c>
      <c r="F41" s="5">
        <v>4</v>
      </c>
      <c r="G41" s="5">
        <v>20</v>
      </c>
      <c r="H41" s="6">
        <f t="shared" si="1"/>
        <v>-80</v>
      </c>
      <c r="I41" t="s">
        <v>53</v>
      </c>
    </row>
    <row r="42" spans="1:9" x14ac:dyDescent="0.3">
      <c r="A42" s="9"/>
      <c r="B42" s="4" t="s">
        <v>45</v>
      </c>
      <c r="C42" s="5">
        <v>122</v>
      </c>
      <c r="D42" s="5">
        <v>8269</v>
      </c>
      <c r="E42" s="6">
        <f t="shared" si="0"/>
        <v>-98.524609989115973</v>
      </c>
      <c r="F42" s="5">
        <v>8365</v>
      </c>
      <c r="G42" s="5">
        <v>52745</v>
      </c>
      <c r="H42" s="6">
        <f t="shared" si="1"/>
        <v>-84.140676841406773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28106</v>
      </c>
      <c r="D43" s="5">
        <f>D20+D24+D33+D38+D41+D42</f>
        <v>1581016</v>
      </c>
      <c r="E43" s="6">
        <f t="shared" si="0"/>
        <v>-98.222282380443971</v>
      </c>
      <c r="F43" s="5">
        <f>F20+F24+F33+F38+F41+F42</f>
        <v>2191782</v>
      </c>
      <c r="G43" s="5">
        <f>G20+G24+G33+G38+G41+G42</f>
        <v>10195220</v>
      </c>
      <c r="H43" s="6">
        <f t="shared" si="1"/>
        <v>-78.50186656099622</v>
      </c>
      <c r="I43" t="s">
        <v>53</v>
      </c>
    </row>
    <row r="45" spans="1:9" x14ac:dyDescent="0.3">
      <c r="A45" s="11" t="s">
        <v>54</v>
      </c>
    </row>
    <row r="46" spans="1:9" x14ac:dyDescent="0.3">
      <c r="A46" s="11" t="s">
        <v>55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2018-08-24T11:06:16Z</cp:lastPrinted>
  <dcterms:created xsi:type="dcterms:W3CDTF">2018-08-16T05:50:32Z</dcterms:created>
  <dcterms:modified xsi:type="dcterms:W3CDTF">2020-08-25T01:23:08Z</dcterms:modified>
</cp:coreProperties>
</file>