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\25日下午4點20分上傳\10908\"/>
    </mc:Choice>
  </mc:AlternateContent>
  <bookViews>
    <workbookView xWindow="0" yWindow="0" windowWidth="18108" windowHeight="720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0" i="2" s="1"/>
  <c r="H41" i="2"/>
  <c r="H42" i="2"/>
  <c r="F43" i="2"/>
  <c r="G43" i="2"/>
  <c r="H43" i="2" s="1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37" i="2" l="1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<sst xmlns="http://schemas.openxmlformats.org/spreadsheetml/2006/main" count="97" uniqueCount="56">
  <si>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</si>
  <si>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</si>
  <si>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</si>
  <si>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</si>
  <si>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</si>
  <si>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</si>
  <si>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</si>
  <si>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</si>
  <si>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</si>
  <si>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</si>
  <si>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</si>
  <si>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</si>
  <si>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</si>
  <si>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</si>
  <si>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</si>
  <si>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</si>
  <si>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</si>
  <si>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</si>
  <si>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</si>
  <si>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</si>
  <si>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</si>
  <si>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</si>
  <si>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</si>
  <si>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</si>
  <si>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</si>
  <si>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</si>
  <si>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</si>
  <si>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</si>
  <si>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</si>
  <si>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</si>
  <si>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</si>
  <si>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</si>
  <si>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</si>
  <si>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</si>
  <si>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</si>
  <si>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</si>
  <si>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</si>
  <si>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</si>
  <si>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</si>
  <si>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</si>
  <si>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</si>
  <si>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</si>
  <si>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</si>
  <si>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</si>
  <si>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</si>
  <si>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</si>
  <si>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</si>
  <si>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</si>
  <si>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109年8月及1至8月中華民國國民出國人次及成長率－按目的地分
Table 2-2 Outbound Departures of Nationals of the Republic
of China by Destination, August &amp; January-August,2020</t>
  </si>
  <si>
    <t>109年8月
August, 2020</t>
  </si>
  <si>
    <t>108年8月
August, 2019</t>
  </si>
  <si>
    <t>109年1-8月
Jan.-Aug., 2020</t>
  </si>
  <si>
    <t>108年1-8月
Jan.-Aug., 2019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</si>
  <si>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</si>
  <si>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</si>
  <si>
    <t>資料來源：內政部移民署。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</si>
</sst>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  <xf numFmtId="0" fontId="2" fillId="0" borderId="0" xfId="0" applyFont="1" applyFill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pane ySplit="2" topLeftCell="A39" activePane="bottomLeft" state="frozen"/>
      <selection pane="bottomLeft" activeCell="H46" sqref="H46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1441</v>
      </c>
      <c r="D3" s="5">
        <v>124239</v>
      </c>
      <c r="E3" s="6">
        <f>IF(D3=0,0,((C3/D3)-1)*100)</f>
        <v>-98.840138764800102</v>
      </c>
      <c r="F3" s="5">
        <v>152182</v>
      </c>
      <c r="G3" s="5">
        <v>1244299</v>
      </c>
      <c r="H3" s="6">
        <f>IF(G3=0,0,((F3/G3)-1)*100)</f>
        <v>-87.769659864710974</v>
      </c>
      <c r="I3" t="s">
        <v>53</v>
      </c>
    </row>
    <row r="4" spans="1:9" x14ac:dyDescent="0.3">
      <c r="A4" s="16"/>
      <c r="B4" s="4" t="s">
        <v>4</v>
      </c>
      <c r="C4" s="5">
        <v>1321</v>
      </c>
      <c r="D4" s="5">
        <v>54343</v>
      </c>
      <c r="E4" s="6">
        <f t="shared" ref="E4:E43" si="0">IF(D4=0,0,((C4/D4)-1)*100)</f>
        <v>-97.569144139999636</v>
      </c>
      <c r="F4" s="5">
        <v>50012</v>
      </c>
      <c r="G4" s="5">
        <v>404713</v>
      </c>
      <c r="H4" s="6">
        <f t="shared" ref="H4:H43" si="1">IF(G4=0,0,((F4/G4)-1)*100)</f>
        <v>-87.642601053091937</v>
      </c>
      <c r="I4" t="s">
        <v>53</v>
      </c>
    </row>
    <row r="5" spans="1:9" x14ac:dyDescent="0.3">
      <c r="A5" s="16"/>
      <c r="B5" s="4" t="s">
        <v>5</v>
      </c>
      <c r="C5" s="5">
        <v>18907</v>
      </c>
      <c r="D5" s="5">
        <v>337662</v>
      </c>
      <c r="E5" s="6">
        <f t="shared" si="0"/>
        <v>-94.400613631382853</v>
      </c>
      <c r="F5" s="5">
        <v>369551</v>
      </c>
      <c r="G5" s="5">
        <v>2691166</v>
      </c>
      <c r="H5" s="6">
        <f t="shared" si="1"/>
        <v>-86.267996845976796</v>
      </c>
      <c r="I5" t="s">
        <v>53</v>
      </c>
    </row>
    <row r="6" spans="1:9" x14ac:dyDescent="0.3">
      <c r="A6" s="16"/>
      <c r="B6" s="4" t="s">
        <v>6</v>
      </c>
      <c r="C6" s="5">
        <v>1460</v>
      </c>
      <c r="D6" s="5">
        <v>433130</v>
      </c>
      <c r="E6" s="6">
        <f t="shared" si="0"/>
        <v>-99.662918754184659</v>
      </c>
      <c r="F6" s="5">
        <v>690738</v>
      </c>
      <c r="G6" s="5">
        <v>3409384</v>
      </c>
      <c r="H6" s="6">
        <f t="shared" si="1"/>
        <v>-79.740093811668032</v>
      </c>
      <c r="I6" t="s">
        <v>53</v>
      </c>
    </row>
    <row r="7" spans="1:9" x14ac:dyDescent="0.3">
      <c r="A7" s="16"/>
      <c r="B7" s="4" t="s">
        <v>7</v>
      </c>
      <c r="C7" s="5">
        <v>973</v>
      </c>
      <c r="D7" s="5">
        <v>110351</v>
      </c>
      <c r="E7" s="6">
        <f t="shared" si="0"/>
        <v>-99.11826807187974</v>
      </c>
      <c r="F7" s="5">
        <v>162102</v>
      </c>
      <c r="G7" s="5">
        <v>805728</v>
      </c>
      <c r="H7" s="6">
        <f t="shared" si="1"/>
        <v>-79.881299892767771</v>
      </c>
      <c r="I7" t="s">
        <v>53</v>
      </c>
    </row>
    <row r="8" spans="1:9" x14ac:dyDescent="0.3">
      <c r="A8" s="16"/>
      <c r="B8" s="4" t="s">
        <v>8</v>
      </c>
      <c r="C8" s="5">
        <v>313</v>
      </c>
      <c r="D8" s="5">
        <v>39334</v>
      </c>
      <c r="E8" s="6">
        <f t="shared" si="0"/>
        <v>-99.204250775410586</v>
      </c>
      <c r="F8" s="5">
        <v>63636</v>
      </c>
      <c r="G8" s="5">
        <v>279397</v>
      </c>
      <c r="H8" s="6">
        <f t="shared" si="1"/>
        <v>-77.223806984326956</v>
      </c>
      <c r="I8" t="s">
        <v>53</v>
      </c>
    </row>
    <row r="9" spans="1:9" x14ac:dyDescent="0.3">
      <c r="A9" s="16"/>
      <c r="B9" s="4" t="s">
        <v>9</v>
      </c>
      <c r="C9" s="5">
        <v>93</v>
      </c>
      <c r="D9" s="5">
        <v>31639</v>
      </c>
      <c r="E9" s="6">
        <f t="shared" si="0"/>
        <v>-99.70605897784381</v>
      </c>
      <c r="F9" s="5">
        <v>49410</v>
      </c>
      <c r="G9" s="5">
        <v>218895</v>
      </c>
      <c r="H9" s="6">
        <f t="shared" si="1"/>
        <v>-77.427533749057758</v>
      </c>
      <c r="I9" t="s">
        <v>53</v>
      </c>
    </row>
    <row r="10" spans="1:9" x14ac:dyDescent="0.3">
      <c r="A10" s="16"/>
      <c r="B10" s="4" t="s">
        <v>10</v>
      </c>
      <c r="C10" s="5">
        <v>341</v>
      </c>
      <c r="D10" s="5">
        <v>77205</v>
      </c>
      <c r="E10" s="6">
        <f t="shared" si="0"/>
        <v>-99.558318761738235</v>
      </c>
      <c r="F10" s="5">
        <v>125808</v>
      </c>
      <c r="G10" s="5">
        <v>558383</v>
      </c>
      <c r="H10" s="6">
        <f t="shared" si="1"/>
        <v>-77.469228110454651</v>
      </c>
      <c r="I10" t="s">
        <v>53</v>
      </c>
    </row>
    <row r="11" spans="1:9" x14ac:dyDescent="0.3">
      <c r="A11" s="16"/>
      <c r="B11" s="4" t="s">
        <v>11</v>
      </c>
      <c r="C11" s="5">
        <v>38</v>
      </c>
      <c r="D11" s="5">
        <v>34287</v>
      </c>
      <c r="E11" s="6">
        <f t="shared" si="0"/>
        <v>-99.889170822760804</v>
      </c>
      <c r="F11" s="5">
        <v>48753</v>
      </c>
      <c r="G11" s="5">
        <v>233321</v>
      </c>
      <c r="H11" s="6">
        <f t="shared" si="1"/>
        <v>-79.104752679784511</v>
      </c>
      <c r="I11" t="s">
        <v>53</v>
      </c>
    </row>
    <row r="12" spans="1:9" x14ac:dyDescent="0.3">
      <c r="A12" s="16"/>
      <c r="B12" s="4" t="s">
        <v>12</v>
      </c>
      <c r="C12" s="5">
        <v>330</v>
      </c>
      <c r="D12" s="5">
        <v>13498</v>
      </c>
      <c r="E12" s="6">
        <f t="shared" si="0"/>
        <v>-97.555193361979548</v>
      </c>
      <c r="F12" s="5">
        <v>28934</v>
      </c>
      <c r="G12" s="5">
        <v>105431</v>
      </c>
      <c r="H12" s="6">
        <f t="shared" si="1"/>
        <v>-72.556458726560493</v>
      </c>
      <c r="I12" t="s">
        <v>53</v>
      </c>
    </row>
    <row r="13" spans="1:9" x14ac:dyDescent="0.3">
      <c r="A13" s="16"/>
      <c r="B13" s="4" t="s">
        <v>13</v>
      </c>
      <c r="C13" s="5">
        <v>1</v>
      </c>
      <c r="D13" s="5">
        <v>463</v>
      </c>
      <c r="E13" s="6">
        <f t="shared" si="0"/>
        <v>-99.784017278617711</v>
      </c>
      <c r="F13" s="5">
        <v>1588</v>
      </c>
      <c r="G13" s="5">
        <v>3396</v>
      </c>
      <c r="H13" s="6">
        <f t="shared" si="1"/>
        <v>-53.239104829210838</v>
      </c>
      <c r="I13" t="s">
        <v>53</v>
      </c>
    </row>
    <row r="14" spans="1:9" x14ac:dyDescent="0.3">
      <c r="A14" s="16"/>
      <c r="B14" s="4" t="s">
        <v>14</v>
      </c>
      <c r="C14" s="5">
        <v>450</v>
      </c>
      <c r="D14" s="5">
        <v>71687</v>
      </c>
      <c r="E14" s="6">
        <f t="shared" si="0"/>
        <v>-99.3722711230767</v>
      </c>
      <c r="F14" s="5">
        <v>154406</v>
      </c>
      <c r="G14" s="5">
        <v>552188</v>
      </c>
      <c r="H14" s="6">
        <f t="shared" si="1"/>
        <v>-72.037422037422033</v>
      </c>
      <c r="I14" t="s">
        <v>53</v>
      </c>
    </row>
    <row r="15" spans="1:9" x14ac:dyDescent="0.3">
      <c r="A15" s="16"/>
      <c r="B15" s="4" t="s">
        <v>15</v>
      </c>
      <c r="C15" s="5">
        <v>34</v>
      </c>
      <c r="D15" s="5">
        <v>1791</v>
      </c>
      <c r="E15" s="6">
        <f t="shared" si="0"/>
        <v>-98.101619207146854</v>
      </c>
      <c r="F15" s="5">
        <v>5272</v>
      </c>
      <c r="G15" s="5">
        <v>16097</v>
      </c>
      <c r="H15" s="6">
        <f t="shared" si="1"/>
        <v>-67.248555631484123</v>
      </c>
      <c r="I15" t="s">
        <v>53</v>
      </c>
    </row>
    <row r="16" spans="1:9" x14ac:dyDescent="0.3">
      <c r="A16" s="16"/>
      <c r="B16" s="4" t="s">
        <v>16</v>
      </c>
      <c r="C16" s="5">
        <v>353</v>
      </c>
      <c r="D16" s="5">
        <v>10956</v>
      </c>
      <c r="E16" s="6">
        <f t="shared" si="0"/>
        <v>-96.778021175611542</v>
      </c>
      <c r="F16" s="5">
        <v>15048</v>
      </c>
      <c r="G16" s="5">
        <v>61742</v>
      </c>
      <c r="H16" s="6">
        <f t="shared" si="1"/>
        <v>-75.627611674386969</v>
      </c>
      <c r="I16" t="s">
        <v>53</v>
      </c>
    </row>
    <row r="17" spans="1:9" x14ac:dyDescent="0.3">
      <c r="A17" s="16"/>
      <c r="B17" s="4" t="s">
        <v>17</v>
      </c>
      <c r="C17" s="5">
        <v>683</v>
      </c>
      <c r="D17" s="5">
        <v>11564</v>
      </c>
      <c r="E17" s="6">
        <f t="shared" si="0"/>
        <v>-94.093739190591492</v>
      </c>
      <c r="F17" s="5">
        <v>24363</v>
      </c>
      <c r="G17" s="5">
        <v>93412</v>
      </c>
      <c r="H17" s="6">
        <f t="shared" si="1"/>
        <v>-73.918768466578172</v>
      </c>
      <c r="I17" t="s">
        <v>53</v>
      </c>
    </row>
    <row r="18" spans="1:9" x14ac:dyDescent="0.3">
      <c r="A18" s="16"/>
      <c r="B18" s="4" t="s">
        <v>18</v>
      </c>
      <c r="C18" s="5">
        <v>383</v>
      </c>
      <c r="D18" s="5">
        <v>8389</v>
      </c>
      <c r="E18" s="6">
        <f t="shared" si="0"/>
        <v>-95.434497556323763</v>
      </c>
      <c r="F18" s="5">
        <v>14369</v>
      </c>
      <c r="G18" s="5">
        <v>57873</v>
      </c>
      <c r="H18" s="6">
        <f t="shared" si="1"/>
        <v>-75.171496207212343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1</v>
      </c>
      <c r="D19" s="5">
        <f>D20-D3-D4-D5-D6-D7-D8-D9-D10-D11-D12-D13-D14-D15-D16-D17-D18</f>
        <v>7034</v>
      </c>
      <c r="E19" s="6">
        <f t="shared" si="0"/>
        <v>-99.985783338072224</v>
      </c>
      <c r="F19" s="5">
        <f>F20-F3-F4-F5-F6-F7-F8-F9-F10-F11-F12-F13-F14-F15-F16-F17-F18</f>
        <v>2890</v>
      </c>
      <c r="G19" s="5">
        <f>G20-G3-G4-G5-G6-G7-G8-G9-G10-G11-G12-G13-G14-G15-G16-G17-G18</f>
        <v>31221</v>
      </c>
      <c r="H19" s="6">
        <f t="shared" si="1"/>
        <v>-90.743409884372696</v>
      </c>
      <c r="I19" t="s">
        <v>53</v>
      </c>
    </row>
    <row r="20" spans="1:9" x14ac:dyDescent="0.3">
      <c r="A20" s="17"/>
      <c r="B20" s="4" t="s">
        <v>20</v>
      </c>
      <c r="C20" s="5">
        <v>27122</v>
      </c>
      <c r="D20" s="5">
        <v>1367572</v>
      </c>
      <c r="E20" s="6">
        <f t="shared" si="0"/>
        <v>-98.016777178824952</v>
      </c>
      <c r="F20" s="5">
        <v>1959062</v>
      </c>
      <c r="G20" s="5">
        <v>10766646</v>
      </c>
      <c r="H20" s="6">
        <f t="shared" si="1"/>
        <v>-81.804342782329798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6270</v>
      </c>
      <c r="D21" s="5">
        <v>48151</v>
      </c>
      <c r="E21" s="6">
        <f t="shared" si="0"/>
        <v>-86.978463583310841</v>
      </c>
      <c r="F21" s="5">
        <v>126880</v>
      </c>
      <c r="G21" s="5">
        <v>377452</v>
      </c>
      <c r="H21" s="6">
        <f t="shared" si="1"/>
        <v>-66.38512976484428</v>
      </c>
      <c r="I21" t="s">
        <v>53</v>
      </c>
    </row>
    <row r="22" spans="1:9" x14ac:dyDescent="0.3">
      <c r="A22" s="16"/>
      <c r="B22" s="4" t="s">
        <v>23</v>
      </c>
      <c r="C22" s="5">
        <v>1719</v>
      </c>
      <c r="D22" s="5">
        <v>10668</v>
      </c>
      <c r="E22" s="6">
        <f t="shared" si="0"/>
        <v>-83.886389201349829</v>
      </c>
      <c r="F22" s="5">
        <v>28660</v>
      </c>
      <c r="G22" s="5">
        <v>83510</v>
      </c>
      <c r="H22" s="6">
        <f t="shared" si="1"/>
        <v>-65.680756795593339</v>
      </c>
      <c r="I22" t="s">
        <v>53</v>
      </c>
    </row>
    <row r="23" spans="1:9" x14ac:dyDescent="0.3">
      <c r="A23" s="16"/>
      <c r="B23" s="4" t="s">
        <v>24</v>
      </c>
      <c r="C23" s="5">
        <f>C24-C21-C22</f>
        <v>0</v>
      </c>
      <c r="D23" s="5">
        <f>D24-D21-D22</f>
        <v>0</v>
      </c>
      <c r="E23" s="6">
        <f t="shared" si="0"/>
        <v>0</v>
      </c>
      <c r="F23" s="5">
        <f>F24-F21-F22</f>
        <v>2</v>
      </c>
      <c r="G23" s="5">
        <f>G24-G21-G22</f>
        <v>66</v>
      </c>
      <c r="H23" s="6">
        <f t="shared" si="1"/>
        <v>-96.969696969696969</v>
      </c>
      <c r="I23" t="s">
        <v>53</v>
      </c>
    </row>
    <row r="24" spans="1:9" x14ac:dyDescent="0.3">
      <c r="A24" s="17"/>
      <c r="B24" s="4" t="s">
        <v>25</v>
      </c>
      <c r="C24" s="5">
        <v>7989</v>
      </c>
      <c r="D24" s="5">
        <v>58819</v>
      </c>
      <c r="E24" s="6">
        <f t="shared" si="0"/>
        <v>-86.417654159370272</v>
      </c>
      <c r="F24" s="5">
        <v>155542</v>
      </c>
      <c r="G24" s="5">
        <v>461028</v>
      </c>
      <c r="H24" s="6">
        <f t="shared" si="1"/>
        <v>-66.261919015764775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425</v>
      </c>
      <c r="D25" s="5">
        <v>5633</v>
      </c>
      <c r="E25" s="6">
        <f t="shared" si="0"/>
        <v>-92.455174862417906</v>
      </c>
      <c r="F25" s="5">
        <v>12172</v>
      </c>
      <c r="G25" s="5">
        <v>50667</v>
      </c>
      <c r="H25" s="6">
        <f t="shared" si="1"/>
        <v>-75.9764738389879</v>
      </c>
      <c r="I25" t="s">
        <v>53</v>
      </c>
    </row>
    <row r="26" spans="1:9" x14ac:dyDescent="0.3">
      <c r="A26" s="16"/>
      <c r="B26" s="4" t="s">
        <v>28</v>
      </c>
      <c r="C26" s="5">
        <v>561</v>
      </c>
      <c r="D26" s="5">
        <v>6273</v>
      </c>
      <c r="E26" s="6">
        <f t="shared" si="0"/>
        <v>-91.056910569105682</v>
      </c>
      <c r="F26" s="5">
        <v>10951</v>
      </c>
      <c r="G26" s="5">
        <v>45846</v>
      </c>
      <c r="H26" s="6">
        <f t="shared" si="1"/>
        <v>-76.113510448021643</v>
      </c>
      <c r="I26" t="s">
        <v>53</v>
      </c>
    </row>
    <row r="27" spans="1:9" x14ac:dyDescent="0.3">
      <c r="A27" s="16"/>
      <c r="B27" s="4" t="s">
        <v>29</v>
      </c>
      <c r="C27" s="5">
        <v>0</v>
      </c>
      <c r="D27" s="5">
        <v>1863</v>
      </c>
      <c r="E27" s="6">
        <f t="shared" si="0"/>
        <v>-100</v>
      </c>
      <c r="F27" s="5">
        <v>2503</v>
      </c>
      <c r="G27" s="5">
        <v>17459</v>
      </c>
      <c r="H27" s="6">
        <f t="shared" si="1"/>
        <v>-85.663554613666307</v>
      </c>
      <c r="I27" t="s">
        <v>53</v>
      </c>
    </row>
    <row r="28" spans="1:9" x14ac:dyDescent="0.3">
      <c r="A28" s="16"/>
      <c r="B28" s="4" t="s">
        <v>30</v>
      </c>
      <c r="C28" s="5">
        <v>553</v>
      </c>
      <c r="D28" s="5">
        <v>5231</v>
      </c>
      <c r="E28" s="6">
        <f t="shared" si="0"/>
        <v>-89.428407570254251</v>
      </c>
      <c r="F28" s="5">
        <v>10692</v>
      </c>
      <c r="G28" s="5">
        <v>43354</v>
      </c>
      <c r="H28" s="6">
        <f t="shared" si="1"/>
        <v>-75.337915763251374</v>
      </c>
      <c r="I28" t="s">
        <v>53</v>
      </c>
    </row>
    <row r="29" spans="1:9" x14ac:dyDescent="0.3">
      <c r="A29" s="16"/>
      <c r="B29" s="4" t="s">
        <v>31</v>
      </c>
      <c r="C29" s="5">
        <v>1</v>
      </c>
      <c r="D29" s="5">
        <v>0</v>
      </c>
      <c r="E29" s="6">
        <f t="shared" si="0"/>
        <v>0</v>
      </c>
      <c r="F29" s="5">
        <v>13</v>
      </c>
      <c r="G29" s="5">
        <v>6</v>
      </c>
      <c r="H29" s="6">
        <f t="shared" si="1"/>
        <v>116.66666666666666</v>
      </c>
      <c r="I29" t="s">
        <v>53</v>
      </c>
    </row>
    <row r="30" spans="1:9" x14ac:dyDescent="0.3">
      <c r="A30" s="16"/>
      <c r="B30" s="4" t="s">
        <v>32</v>
      </c>
      <c r="C30" s="5">
        <v>639</v>
      </c>
      <c r="D30" s="5">
        <v>4252</v>
      </c>
      <c r="E30" s="6">
        <f t="shared" si="0"/>
        <v>-84.971777986829736</v>
      </c>
      <c r="F30" s="5">
        <v>7230</v>
      </c>
      <c r="G30" s="5">
        <v>25504</v>
      </c>
      <c r="H30" s="6">
        <f t="shared" si="1"/>
        <v>-71.651505646173149</v>
      </c>
      <c r="I30" t="s">
        <v>53</v>
      </c>
    </row>
    <row r="31" spans="1:9" x14ac:dyDescent="0.3">
      <c r="A31" s="16"/>
      <c r="B31" s="4" t="s">
        <v>33</v>
      </c>
      <c r="C31" s="5">
        <v>61</v>
      </c>
      <c r="D31" s="5">
        <v>6467</v>
      </c>
      <c r="E31" s="6">
        <f t="shared" si="0"/>
        <v>-99.056749652079787</v>
      </c>
      <c r="F31" s="5">
        <v>10897</v>
      </c>
      <c r="G31" s="5">
        <v>52695</v>
      </c>
      <c r="H31" s="6">
        <f t="shared" si="1"/>
        <v>-79.320618654521297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176</v>
      </c>
      <c r="D32" s="5">
        <f>D33-D25-D26-D27-D28-D29-D30-D31</f>
        <v>2265</v>
      </c>
      <c r="E32" s="6">
        <f t="shared" si="0"/>
        <v>-92.229580573951438</v>
      </c>
      <c r="F32" s="5">
        <f>F33-F25-F26-F27-F28-F29-F30-F31</f>
        <v>220</v>
      </c>
      <c r="G32" s="5">
        <f>G33-G25-G26-G27-G28-G29-G30-G31</f>
        <v>5987</v>
      </c>
      <c r="H32" s="6">
        <f t="shared" si="1"/>
        <v>-96.325371638550195</v>
      </c>
      <c r="I32" t="s">
        <v>53</v>
      </c>
    </row>
    <row r="33" spans="1:12" x14ac:dyDescent="0.3">
      <c r="A33" s="17"/>
      <c r="B33" s="4" t="s">
        <v>35</v>
      </c>
      <c r="C33" s="5">
        <v>2416</v>
      </c>
      <c r="D33" s="5">
        <v>31984</v>
      </c>
      <c r="E33" s="6">
        <f t="shared" si="0"/>
        <v>-92.446223111555781</v>
      </c>
      <c r="F33" s="5">
        <v>54678</v>
      </c>
      <c r="G33" s="5">
        <v>241518</v>
      </c>
      <c r="H33" s="6">
        <f t="shared" si="1"/>
        <v>-77.360693612898416</v>
      </c>
      <c r="I33" t="s">
        <v>53</v>
      </c>
    </row>
    <row r="34" spans="1:12" x14ac:dyDescent="0.3">
      <c r="A34" s="16" t="s">
        <v>36</v>
      </c>
      <c r="B34" s="4" t="s">
        <v>37</v>
      </c>
      <c r="C34" s="5">
        <v>73</v>
      </c>
      <c r="D34" s="5">
        <v>18879</v>
      </c>
      <c r="E34" s="6">
        <f t="shared" si="0"/>
        <v>-99.61332697706446</v>
      </c>
      <c r="F34" s="5">
        <v>39614</v>
      </c>
      <c r="G34" s="5">
        <v>122802</v>
      </c>
      <c r="H34" s="6">
        <f t="shared" si="1"/>
        <v>-67.741567726909977</v>
      </c>
      <c r="I34" t="s">
        <v>53</v>
      </c>
    </row>
    <row r="35" spans="1:12" x14ac:dyDescent="0.3">
      <c r="A35" s="16"/>
      <c r="B35" s="4" t="s">
        <v>38</v>
      </c>
      <c r="C35" s="5">
        <v>47</v>
      </c>
      <c r="D35" s="5">
        <v>2534</v>
      </c>
      <c r="E35" s="6">
        <f t="shared" si="0"/>
        <v>-98.145224940805051</v>
      </c>
      <c r="F35" s="5">
        <v>9545</v>
      </c>
      <c r="G35" s="5">
        <v>21310</v>
      </c>
      <c r="H35" s="6">
        <f t="shared" si="1"/>
        <v>-55.208822149225711</v>
      </c>
      <c r="I35" t="s">
        <v>53</v>
      </c>
    </row>
    <row r="36" spans="1:12" x14ac:dyDescent="0.3">
      <c r="A36" s="16"/>
      <c r="B36" s="4" t="s">
        <v>47</v>
      </c>
      <c r="C36" s="5">
        <v>14</v>
      </c>
      <c r="D36" s="5">
        <v>1674</v>
      </c>
      <c r="E36" s="6">
        <f t="shared" si="0"/>
        <v>-99.163679808841096</v>
      </c>
      <c r="F36" s="5">
        <v>2585</v>
      </c>
      <c r="G36" s="5">
        <v>10574</v>
      </c>
      <c r="H36" s="6">
        <f t="shared" si="1"/>
        <v>-75.553243805560811</v>
      </c>
      <c r="I36" t="s">
        <v>53</v>
      </c>
    </row>
    <row r="37" spans="1:12" x14ac:dyDescent="0.3">
      <c r="A37" s="16"/>
      <c r="B37" s="7" t="s">
        <v>39</v>
      </c>
      <c r="C37" s="5">
        <f>C38-C34-C35-C36</f>
        <v>0</v>
      </c>
      <c r="D37" s="5">
        <f>D38-D34-D35-D36</f>
        <v>12</v>
      </c>
      <c r="E37" s="6">
        <f t="shared" si="0"/>
        <v>-100</v>
      </c>
      <c r="F37" s="5">
        <f>F38-F34-F35-F36</f>
        <v>48</v>
      </c>
      <c r="G37" s="5">
        <f>G38-G34-G35-G36</f>
        <v>51</v>
      </c>
      <c r="H37" s="6">
        <f t="shared" si="1"/>
        <v>-5.8823529411764719</v>
      </c>
      <c r="I37" t="s">
        <v>53</v>
      </c>
    </row>
    <row r="38" spans="1:12" x14ac:dyDescent="0.3">
      <c r="A38" s="16"/>
      <c r="B38" s="7" t="s">
        <v>40</v>
      </c>
      <c r="C38" s="5">
        <v>134</v>
      </c>
      <c r="D38" s="5">
        <v>23099</v>
      </c>
      <c r="E38" s="6">
        <f t="shared" si="0"/>
        <v>-99.41988830685311</v>
      </c>
      <c r="F38" s="5">
        <v>51792</v>
      </c>
      <c r="G38" s="5">
        <v>154737</v>
      </c>
      <c r="H38" s="6">
        <f t="shared" si="1"/>
        <v>-66.529013745904336</v>
      </c>
      <c r="I38" t="s">
        <v>53</v>
      </c>
    </row>
    <row r="39" spans="1:12" ht="20.100000000000001" customHeight="1" x14ac:dyDescent="0.3">
      <c r="A39" s="12" t="s">
        <v>41</v>
      </c>
      <c r="B39" s="8" t="s">
        <v>42</v>
      </c>
      <c r="C39" s="5">
        <v>0</v>
      </c>
      <c r="D39" s="5">
        <v>1</v>
      </c>
      <c r="E39" s="6">
        <f t="shared" si="0"/>
        <v>-100</v>
      </c>
      <c r="F39" s="5">
        <v>1</v>
      </c>
      <c r="G39" s="5">
        <v>11</v>
      </c>
      <c r="H39" s="6">
        <f t="shared" si="1"/>
        <v>-90.909090909090907</v>
      </c>
      <c r="I39" t="s">
        <v>53</v>
      </c>
    </row>
    <row r="40" spans="1:12" ht="20.100000000000001" customHeight="1" x14ac:dyDescent="0.3">
      <c r="A40" s="12"/>
      <c r="B40" s="8" t="s">
        <v>43</v>
      </c>
      <c r="C40" s="5">
        <f>C41-C39</f>
        <v>6</v>
      </c>
      <c r="D40" s="5">
        <f>D41-D39</f>
        <v>0</v>
      </c>
      <c r="E40" s="6">
        <f t="shared" si="0"/>
        <v>0</v>
      </c>
      <c r="F40" s="5">
        <f>F41-F39</f>
        <v>9</v>
      </c>
      <c r="G40" s="5">
        <f>G41-G39</f>
        <v>10</v>
      </c>
      <c r="H40" s="6">
        <f t="shared" si="1"/>
        <v>-9.9999999999999982</v>
      </c>
      <c r="I40" t="s">
        <v>53</v>
      </c>
    </row>
    <row r="41" spans="1:12" ht="20.100000000000001" customHeight="1" x14ac:dyDescent="0.3">
      <c r="A41" s="12"/>
      <c r="B41" s="7" t="s">
        <v>44</v>
      </c>
      <c r="C41" s="5">
        <v>6</v>
      </c>
      <c r="D41" s="5">
        <v>1</v>
      </c>
      <c r="E41" s="6">
        <f t="shared" si="0"/>
        <v>500</v>
      </c>
      <c r="F41" s="5">
        <v>10</v>
      </c>
      <c r="G41" s="5">
        <v>21</v>
      </c>
      <c r="H41" s="6">
        <f t="shared" si="1"/>
        <v>-52.380952380952387</v>
      </c>
      <c r="I41" t="s">
        <v>53</v>
      </c>
    </row>
    <row r="42" spans="1:12" x14ac:dyDescent="0.3">
      <c r="A42" s="9"/>
      <c r="B42" s="4" t="s">
        <v>45</v>
      </c>
      <c r="C42" s="5">
        <v>119</v>
      </c>
      <c r="D42" s="5">
        <v>194</v>
      </c>
      <c r="E42" s="6">
        <f t="shared" si="0"/>
        <v>-38.659793814432987</v>
      </c>
      <c r="F42" s="5">
        <v>8484</v>
      </c>
      <c r="G42" s="5">
        <v>52939</v>
      </c>
      <c r="H42" s="6">
        <f t="shared" si="1"/>
        <v>-83.974007820321503</v>
      </c>
      <c r="I42" t="s">
        <v>53</v>
      </c>
    </row>
    <row r="43" spans="1:12" x14ac:dyDescent="0.3">
      <c r="A43" s="10"/>
      <c r="B43" s="4" t="s">
        <v>46</v>
      </c>
      <c r="C43" s="5">
        <f>C20+C24+C33+C38+C41+C42</f>
        <v>37786</v>
      </c>
      <c r="D43" s="5">
        <f>D20+D24+D33+D38+D41+D42</f>
        <v>1481669</v>
      </c>
      <c r="E43" s="6">
        <f t="shared" si="0"/>
        <v>-97.449767795641264</v>
      </c>
      <c r="F43" s="5">
        <f>F20+F24+F33+F38+F41+F42</f>
        <v>2229568</v>
      </c>
      <c r="G43" s="5">
        <f>G20+G24+G33+G38+G41+G42</f>
        <v>11676889</v>
      </c>
      <c r="H43" s="6">
        <f t="shared" si="1"/>
        <v>-80.906147176700912</v>
      </c>
      <c r="I43" t="s">
        <v>53</v>
      </c>
    </row>
    <row r="45" spans="1:12" x14ac:dyDescent="0.3">
      <c r="A45" s="19" t="s">
        <v>54</v>
      </c>
      <c r="I45" s="1"/>
      <c r="J45" s="1"/>
      <c r="K45" s="1"/>
      <c r="L45" s="1"/>
    </row>
    <row r="46" spans="1:12" x14ac:dyDescent="0.3">
      <c r="A46" s="20" t="s">
        <v>55</v>
      </c>
      <c r="I46" s="1"/>
      <c r="J46" s="1"/>
      <c r="K46" s="1"/>
      <c r="L46" s="1"/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2018-08-24T11:06:16Z</cp:lastPrinted>
  <dcterms:created xsi:type="dcterms:W3CDTF">2018-08-16T05:50:32Z</dcterms:created>
  <dcterms:modified xsi:type="dcterms:W3CDTF">2020-09-25T06:15:10Z</dcterms:modified>
</cp:coreProperties>
</file>