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yun\Desktop\公務統計相關\25日下午4點20分上傳\10909\"/>
    </mc:Choice>
  </mc:AlternateContent>
  <bookViews>
    <workbookView xWindow="0" yWindow="0" windowWidth="15312" windowHeight="6840"/>
  </bookViews>
  <sheets>
    <sheet name="出國按目的地" sheetId="2" r:id="rId1"/>
  </sheets>
  <definedNames>
    <definedName name="_xlnm.Print_Area" localSheetId="0">出國按目的地!$A$1:$H$43</definedName>
  </definedNames>
  <calcPr calcId="162913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8" i="2"/>
  <c r="H39" i="2"/>
  <c r="F40" i="2"/>
  <c r="G40" i="2"/>
  <c r="H41" i="2"/>
  <c r="H42" i="2"/>
  <c r="F43" i="2"/>
  <c r="G43" i="2"/>
  <c r="H43" i="2" s="1"/>
  <c r="D19" i="2"/>
  <c r="E19" i="2" s="1"/>
  <c r="D23" i="2"/>
  <c r="E23" i="2" s="1"/>
  <c r="D32" i="2"/>
  <c r="D37" i="2"/>
  <c r="D40" i="2"/>
  <c r="D43" i="2"/>
  <c r="C43" i="2"/>
  <c r="C40" i="2"/>
  <c r="C37" i="2"/>
  <c r="E37" i="2" s="1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E40" i="2"/>
  <c r="E32" i="2" l="1"/>
  <c r="H37" i="2"/>
  <c r="E43" i="2"/>
  <c r="H40" i="2"/>
  <c r="H23" i="2"/>
</calcChain>
</file>

<file path=xl/sharedStrings.xml><?xml version="1.0" encoding="utf-8"?>
<sst xmlns="http://schemas.openxmlformats.org/spreadsheetml/2006/main" count="97" uniqueCount="56">
  <si>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</si>
  <si>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</si>
  <si>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</si>
  <si>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</si>
  <si>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</si>
  <si>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</si>
  <si>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</si>
  <si>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</si>
  <si>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</si>
  <si>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</si>
  <si>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</si>
  <si>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</si>
  <si>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</si>
  <si>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</si>
  <si>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</si>
  <si>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</si>
  <si>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</si>
  <si>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</si>
  <si>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</si>
  <si>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</si>
  <si>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</si>
  <si>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</si>
  <si>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</si>
  <si>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</si>
  <si>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</si>
  <si>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</si>
  <si>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</si>
  <si>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</si>
  <si>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</si>
  <si>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</si>
  <si>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</si>
  <si>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</si>
  <si>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</si>
  <si>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</si>
  <si>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</si>
  <si>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</si>
  <si>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</si>
  <si>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</si>
  <si>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</si>
  <si>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</si>
  <si>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</si>
  <si>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</si>
  <si>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</si>
  <si>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</si>
  <si>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</si>
  <si>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</si>
  <si>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</si>
  <si>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</si>
  <si>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109年9月及1至9月中華民國國民出國人次及成長率－按目的地分
Table 2-2 Outbound Departures of Nationals of the Republic
of China by Destination, September &amp; January-September,2020</t>
  </si>
  <si>
    <t>109年9月
September, 2020</t>
  </si>
  <si>
    <t>108年9月
September, 2019</t>
  </si>
  <si>
    <t>109年1-9月
Jan.-Sep., 2020</t>
  </si>
  <si>
    <t>108年1-9月
Jan.-Sep., 2019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</si>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</sst>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2" fillId="0" borderId="0" xfId="0" applyFont="1" applyAlignment="1"/>
    <xf numFmtId="0" fontId="2" fillId="0" borderId="0" xfId="0" applyFont="1" applyFill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workbookViewId="0">
      <pane ySplit="2" topLeftCell="A39" activePane="bottomLeft" state="frozen"/>
      <selection pane="bottomLeft" activeCell="B49" sqref="B49"/>
    </sheetView>
  </sheetViews>
  <sheetFormatPr defaultRowHeight="16.2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80.099999999999994" customHeight="1" x14ac:dyDescent="0.4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" customHeight="1" x14ac:dyDescent="0.3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3">
      <c r="A3" s="15" t="s">
        <v>2</v>
      </c>
      <c r="B3" s="4" t="s">
        <v>3</v>
      </c>
      <c r="C3" s="5">
        <v>1704</v>
      </c>
      <c r="D3" s="5">
        <v>115291</v>
      </c>
      <c r="E3" s="6">
        <f>IF(D3=0,0,((C3/D3)-1)*100)</f>
        <v>-98.522000850022977</v>
      </c>
      <c r="F3" s="5">
        <v>153886</v>
      </c>
      <c r="G3" s="5">
        <v>1359590</v>
      </c>
      <c r="H3" s="6">
        <f>IF(G3=0,0,((F3/G3)-1)*100)</f>
        <v>-88.681440728454902</v>
      </c>
      <c r="I3" t="s">
        <v>53</v>
      </c>
    </row>
    <row r="4" spans="1:9" x14ac:dyDescent="0.3">
      <c r="A4" s="16"/>
      <c r="B4" s="4" t="s">
        <v>4</v>
      </c>
      <c r="C4" s="5">
        <v>1004</v>
      </c>
      <c r="D4" s="5">
        <v>49992</v>
      </c>
      <c r="E4" s="6">
        <f t="shared" ref="E4:E43" si="0">IF(D4=0,0,((C4/D4)-1)*100)</f>
        <v>-97.991678668586985</v>
      </c>
      <c r="F4" s="5">
        <v>51016</v>
      </c>
      <c r="G4" s="5">
        <v>454705</v>
      </c>
      <c r="H4" s="6">
        <f t="shared" ref="H4:H43" si="1">IF(G4=0,0,((F4/G4)-1)*100)</f>
        <v>-88.780418073256286</v>
      </c>
      <c r="I4" t="s">
        <v>53</v>
      </c>
    </row>
    <row r="5" spans="1:9" x14ac:dyDescent="0.3">
      <c r="A5" s="16"/>
      <c r="B5" s="4" t="s">
        <v>5</v>
      </c>
      <c r="C5" s="5">
        <v>14217</v>
      </c>
      <c r="D5" s="5">
        <v>328398</v>
      </c>
      <c r="E5" s="6">
        <f t="shared" si="0"/>
        <v>-95.670801892825182</v>
      </c>
      <c r="F5" s="5">
        <v>383768</v>
      </c>
      <c r="G5" s="5">
        <v>3019564</v>
      </c>
      <c r="H5" s="6">
        <f t="shared" si="1"/>
        <v>-87.290615466338849</v>
      </c>
      <c r="I5" t="s">
        <v>53</v>
      </c>
    </row>
    <row r="6" spans="1:9" x14ac:dyDescent="0.3">
      <c r="A6" s="16"/>
      <c r="B6" s="4" t="s">
        <v>6</v>
      </c>
      <c r="C6" s="5">
        <v>1464</v>
      </c>
      <c r="D6" s="5">
        <v>375675</v>
      </c>
      <c r="E6" s="6">
        <f t="shared" si="0"/>
        <v>-99.610301457376721</v>
      </c>
      <c r="F6" s="5">
        <v>692202</v>
      </c>
      <c r="G6" s="5">
        <v>3785059</v>
      </c>
      <c r="H6" s="6">
        <f t="shared" si="1"/>
        <v>-81.712253362497123</v>
      </c>
      <c r="I6" t="s">
        <v>53</v>
      </c>
    </row>
    <row r="7" spans="1:9" x14ac:dyDescent="0.3">
      <c r="A7" s="16"/>
      <c r="B7" s="4" t="s">
        <v>7</v>
      </c>
      <c r="C7" s="5">
        <v>522</v>
      </c>
      <c r="D7" s="5">
        <v>101285</v>
      </c>
      <c r="E7" s="6">
        <f t="shared" si="0"/>
        <v>-99.484622599595212</v>
      </c>
      <c r="F7" s="5">
        <v>162624</v>
      </c>
      <c r="G7" s="5">
        <v>907013</v>
      </c>
      <c r="H7" s="6">
        <f t="shared" si="1"/>
        <v>-82.070378263597107</v>
      </c>
      <c r="I7" t="s">
        <v>53</v>
      </c>
    </row>
    <row r="8" spans="1:9" x14ac:dyDescent="0.3">
      <c r="A8" s="16"/>
      <c r="B8" s="4" t="s">
        <v>8</v>
      </c>
      <c r="C8" s="5">
        <v>393</v>
      </c>
      <c r="D8" s="5">
        <v>33523</v>
      </c>
      <c r="E8" s="6">
        <f t="shared" si="0"/>
        <v>-98.827670554544639</v>
      </c>
      <c r="F8" s="5">
        <v>64029</v>
      </c>
      <c r="G8" s="5">
        <v>312920</v>
      </c>
      <c r="H8" s="6">
        <f t="shared" si="1"/>
        <v>-79.538220631471305</v>
      </c>
      <c r="I8" t="s">
        <v>53</v>
      </c>
    </row>
    <row r="9" spans="1:9" x14ac:dyDescent="0.3">
      <c r="A9" s="16"/>
      <c r="B9" s="4" t="s">
        <v>9</v>
      </c>
      <c r="C9" s="5">
        <v>150</v>
      </c>
      <c r="D9" s="5">
        <v>23845</v>
      </c>
      <c r="E9" s="6">
        <f t="shared" si="0"/>
        <v>-99.370937303417904</v>
      </c>
      <c r="F9" s="5">
        <v>49560</v>
      </c>
      <c r="G9" s="5">
        <v>242740</v>
      </c>
      <c r="H9" s="6">
        <f t="shared" si="1"/>
        <v>-79.583093021339707</v>
      </c>
      <c r="I9" t="s">
        <v>53</v>
      </c>
    </row>
    <row r="10" spans="1:9" x14ac:dyDescent="0.3">
      <c r="A10" s="16"/>
      <c r="B10" s="4" t="s">
        <v>10</v>
      </c>
      <c r="C10" s="5">
        <v>510</v>
      </c>
      <c r="D10" s="5">
        <v>71062</v>
      </c>
      <c r="E10" s="6">
        <f t="shared" si="0"/>
        <v>-99.282316850074579</v>
      </c>
      <c r="F10" s="5">
        <v>126318</v>
      </c>
      <c r="G10" s="5">
        <v>629445</v>
      </c>
      <c r="H10" s="6">
        <f t="shared" si="1"/>
        <v>-79.931844720348877</v>
      </c>
      <c r="I10" t="s">
        <v>53</v>
      </c>
    </row>
    <row r="11" spans="1:9" x14ac:dyDescent="0.3">
      <c r="A11" s="16"/>
      <c r="B11" s="4" t="s">
        <v>11</v>
      </c>
      <c r="C11" s="5">
        <v>70</v>
      </c>
      <c r="D11" s="5">
        <v>27359</v>
      </c>
      <c r="E11" s="6">
        <f t="shared" si="0"/>
        <v>-99.74414269527395</v>
      </c>
      <c r="F11" s="5">
        <v>48823</v>
      </c>
      <c r="G11" s="5">
        <v>260680</v>
      </c>
      <c r="H11" s="6">
        <f t="shared" si="1"/>
        <v>-81.270906858984191</v>
      </c>
      <c r="I11" t="s">
        <v>53</v>
      </c>
    </row>
    <row r="12" spans="1:9" x14ac:dyDescent="0.3">
      <c r="A12" s="16"/>
      <c r="B12" s="4" t="s">
        <v>12</v>
      </c>
      <c r="C12" s="5">
        <v>311</v>
      </c>
      <c r="D12" s="5">
        <v>13354</v>
      </c>
      <c r="E12" s="6">
        <f t="shared" si="0"/>
        <v>-97.671109779841245</v>
      </c>
      <c r="F12" s="5">
        <v>29245</v>
      </c>
      <c r="G12" s="5">
        <v>118785</v>
      </c>
      <c r="H12" s="6">
        <f t="shared" si="1"/>
        <v>-75.379888033000796</v>
      </c>
      <c r="I12" t="s">
        <v>53</v>
      </c>
    </row>
    <row r="13" spans="1:9" x14ac:dyDescent="0.3">
      <c r="A13" s="16"/>
      <c r="B13" s="4" t="s">
        <v>13</v>
      </c>
      <c r="C13" s="5">
        <v>3</v>
      </c>
      <c r="D13" s="5">
        <v>531</v>
      </c>
      <c r="E13" s="6">
        <f t="shared" si="0"/>
        <v>-99.435028248587571</v>
      </c>
      <c r="F13" s="5">
        <v>1591</v>
      </c>
      <c r="G13" s="5">
        <v>3927</v>
      </c>
      <c r="H13" s="6">
        <f t="shared" si="1"/>
        <v>-59.48561242678889</v>
      </c>
      <c r="I13" t="s">
        <v>53</v>
      </c>
    </row>
    <row r="14" spans="1:9" x14ac:dyDescent="0.3">
      <c r="A14" s="16"/>
      <c r="B14" s="4" t="s">
        <v>14</v>
      </c>
      <c r="C14" s="5">
        <v>785</v>
      </c>
      <c r="D14" s="5">
        <v>70801</v>
      </c>
      <c r="E14" s="6">
        <f t="shared" si="0"/>
        <v>-98.891258598042398</v>
      </c>
      <c r="F14" s="5">
        <v>155191</v>
      </c>
      <c r="G14" s="5">
        <v>622989</v>
      </c>
      <c r="H14" s="6">
        <f t="shared" si="1"/>
        <v>-75.089287290786828</v>
      </c>
      <c r="I14" t="s">
        <v>53</v>
      </c>
    </row>
    <row r="15" spans="1:9" x14ac:dyDescent="0.3">
      <c r="A15" s="16"/>
      <c r="B15" s="4" t="s">
        <v>15</v>
      </c>
      <c r="C15" s="5">
        <v>40</v>
      </c>
      <c r="D15" s="5">
        <v>1919</v>
      </c>
      <c r="E15" s="6">
        <f t="shared" si="0"/>
        <v>-97.915581031787397</v>
      </c>
      <c r="F15" s="5">
        <v>5312</v>
      </c>
      <c r="G15" s="5">
        <v>18016</v>
      </c>
      <c r="H15" s="6">
        <f t="shared" si="1"/>
        <v>-70.515097690941388</v>
      </c>
      <c r="I15" t="s">
        <v>53</v>
      </c>
    </row>
    <row r="16" spans="1:9" x14ac:dyDescent="0.3">
      <c r="A16" s="16"/>
      <c r="B16" s="4" t="s">
        <v>16</v>
      </c>
      <c r="C16" s="5">
        <v>329</v>
      </c>
      <c r="D16" s="5">
        <v>6397</v>
      </c>
      <c r="E16" s="6">
        <f t="shared" si="0"/>
        <v>-94.856964201969674</v>
      </c>
      <c r="F16" s="5">
        <v>15377</v>
      </c>
      <c r="G16" s="5">
        <v>68139</v>
      </c>
      <c r="H16" s="6">
        <f t="shared" si="1"/>
        <v>-77.432894524428008</v>
      </c>
      <c r="I16" t="s">
        <v>53</v>
      </c>
    </row>
    <row r="17" spans="1:9" x14ac:dyDescent="0.3">
      <c r="A17" s="16"/>
      <c r="B17" s="4" t="s">
        <v>17</v>
      </c>
      <c r="C17" s="5">
        <v>864</v>
      </c>
      <c r="D17" s="5">
        <v>12688</v>
      </c>
      <c r="E17" s="6">
        <f t="shared" si="0"/>
        <v>-93.190416141235815</v>
      </c>
      <c r="F17" s="5">
        <v>25227</v>
      </c>
      <c r="G17" s="5">
        <v>106100</v>
      </c>
      <c r="H17" s="6">
        <f t="shared" si="1"/>
        <v>-76.223374175306319</v>
      </c>
      <c r="I17" t="s">
        <v>53</v>
      </c>
    </row>
    <row r="18" spans="1:9" x14ac:dyDescent="0.3">
      <c r="A18" s="16"/>
      <c r="B18" s="4" t="s">
        <v>18</v>
      </c>
      <c r="C18" s="5">
        <v>557</v>
      </c>
      <c r="D18" s="5">
        <v>8980</v>
      </c>
      <c r="E18" s="6">
        <f t="shared" si="0"/>
        <v>-93.797327394209347</v>
      </c>
      <c r="F18" s="5">
        <v>14926</v>
      </c>
      <c r="G18" s="5">
        <v>66853</v>
      </c>
      <c r="H18" s="6">
        <f t="shared" si="1"/>
        <v>-77.673402839064806</v>
      </c>
      <c r="I18" t="s">
        <v>53</v>
      </c>
    </row>
    <row r="19" spans="1:9" x14ac:dyDescent="0.3">
      <c r="A19" s="16"/>
      <c r="B19" s="4" t="s">
        <v>19</v>
      </c>
      <c r="C19" s="5">
        <f>C20-C3-C4-C5-C6-C7-C8-C9-C10-C11-C12-C13-C14-C15-C16-C17-C18</f>
        <v>9</v>
      </c>
      <c r="D19" s="5">
        <f>D20-D3-D4-D5-D6-D7-D8-D9-D10-D11-D12-D13-D14-D15-D16-D17-D18</f>
        <v>6890</v>
      </c>
      <c r="E19" s="6">
        <f t="shared" si="0"/>
        <v>-99.86937590711176</v>
      </c>
      <c r="F19" s="5">
        <f>F20-F3-F4-F5-F6-F7-F8-F9-F10-F11-F12-F13-F14-F15-F16-F17-F18</f>
        <v>2899</v>
      </c>
      <c r="G19" s="5">
        <f>G20-G3-G4-G5-G6-G7-G8-G9-G10-G11-G12-G13-G14-G15-G16-G17-G18</f>
        <v>38111</v>
      </c>
      <c r="H19" s="6">
        <f t="shared" si="1"/>
        <v>-92.393272283592665</v>
      </c>
      <c r="I19" t="s">
        <v>53</v>
      </c>
    </row>
    <row r="20" spans="1:9" x14ac:dyDescent="0.3">
      <c r="A20" s="17"/>
      <c r="B20" s="4" t="s">
        <v>20</v>
      </c>
      <c r="C20" s="5">
        <v>22932</v>
      </c>
      <c r="D20" s="5">
        <v>1247990</v>
      </c>
      <c r="E20" s="6">
        <f t="shared" si="0"/>
        <v>-98.162485276324333</v>
      </c>
      <c r="F20" s="5">
        <v>1981994</v>
      </c>
      <c r="G20" s="5">
        <v>12014636</v>
      </c>
      <c r="H20" s="6">
        <f t="shared" si="1"/>
        <v>-83.503503560157782</v>
      </c>
      <c r="I20" t="s">
        <v>53</v>
      </c>
    </row>
    <row r="21" spans="1:9" x14ac:dyDescent="0.3">
      <c r="A21" s="18" t="s">
        <v>21</v>
      </c>
      <c r="B21" s="4" t="s">
        <v>22</v>
      </c>
      <c r="C21" s="5">
        <v>4604</v>
      </c>
      <c r="D21" s="5">
        <v>48570</v>
      </c>
      <c r="E21" s="6">
        <f t="shared" si="0"/>
        <v>-90.520897673460993</v>
      </c>
      <c r="F21" s="5">
        <v>131484</v>
      </c>
      <c r="G21" s="5">
        <v>426022</v>
      </c>
      <c r="H21" s="6">
        <f t="shared" si="1"/>
        <v>-69.136805141518522</v>
      </c>
      <c r="I21" t="s">
        <v>53</v>
      </c>
    </row>
    <row r="22" spans="1:9" x14ac:dyDescent="0.3">
      <c r="A22" s="16"/>
      <c r="B22" s="4" t="s">
        <v>23</v>
      </c>
      <c r="C22" s="5">
        <v>1047</v>
      </c>
      <c r="D22" s="5">
        <v>13564</v>
      </c>
      <c r="E22" s="6">
        <f t="shared" si="0"/>
        <v>-92.281038041875547</v>
      </c>
      <c r="F22" s="5">
        <v>29707</v>
      </c>
      <c r="G22" s="5">
        <v>97074</v>
      </c>
      <c r="H22" s="6">
        <f t="shared" si="1"/>
        <v>-69.397572985557403</v>
      </c>
      <c r="I22" t="s">
        <v>53</v>
      </c>
    </row>
    <row r="23" spans="1:9" x14ac:dyDescent="0.3">
      <c r="A23" s="16"/>
      <c r="B23" s="4" t="s">
        <v>24</v>
      </c>
      <c r="C23" s="5">
        <f>C24-C21-C22</f>
        <v>0</v>
      </c>
      <c r="D23" s="5">
        <f>D24-D21-D22</f>
        <v>0</v>
      </c>
      <c r="E23" s="6">
        <f t="shared" si="0"/>
        <v>0</v>
      </c>
      <c r="F23" s="5">
        <f>F24-F21-F22</f>
        <v>2</v>
      </c>
      <c r="G23" s="5">
        <f>G24-G21-G22</f>
        <v>66</v>
      </c>
      <c r="H23" s="6">
        <f t="shared" si="1"/>
        <v>-96.969696969696969</v>
      </c>
      <c r="I23" t="s">
        <v>53</v>
      </c>
    </row>
    <row r="24" spans="1:9" x14ac:dyDescent="0.3">
      <c r="A24" s="17"/>
      <c r="B24" s="4" t="s">
        <v>25</v>
      </c>
      <c r="C24" s="5">
        <v>5651</v>
      </c>
      <c r="D24" s="5">
        <v>62134</v>
      </c>
      <c r="E24" s="6">
        <f t="shared" si="0"/>
        <v>-90.905140502784306</v>
      </c>
      <c r="F24" s="5">
        <v>161193</v>
      </c>
      <c r="G24" s="5">
        <v>523162</v>
      </c>
      <c r="H24" s="6">
        <f t="shared" si="1"/>
        <v>-69.188702543380444</v>
      </c>
      <c r="I24" t="s">
        <v>53</v>
      </c>
    </row>
    <row r="25" spans="1:9" x14ac:dyDescent="0.3">
      <c r="A25" s="18" t="s">
        <v>26</v>
      </c>
      <c r="B25" s="4" t="s">
        <v>27</v>
      </c>
      <c r="C25" s="5">
        <v>344</v>
      </c>
      <c r="D25" s="5">
        <v>8014</v>
      </c>
      <c r="E25" s="6">
        <f t="shared" si="0"/>
        <v>-95.70751185425506</v>
      </c>
      <c r="F25" s="5">
        <v>12516</v>
      </c>
      <c r="G25" s="5">
        <v>58681</v>
      </c>
      <c r="H25" s="6">
        <f t="shared" si="1"/>
        <v>-78.671120124060607</v>
      </c>
      <c r="I25" t="s">
        <v>53</v>
      </c>
    </row>
    <row r="26" spans="1:9" x14ac:dyDescent="0.3">
      <c r="A26" s="16"/>
      <c r="B26" s="4" t="s">
        <v>28</v>
      </c>
      <c r="C26" s="5">
        <v>631</v>
      </c>
      <c r="D26" s="5">
        <v>7498</v>
      </c>
      <c r="E26" s="6">
        <f t="shared" si="0"/>
        <v>-91.584422512670045</v>
      </c>
      <c r="F26" s="5">
        <v>11582</v>
      </c>
      <c r="G26" s="5">
        <v>53344</v>
      </c>
      <c r="H26" s="6">
        <f t="shared" si="1"/>
        <v>-78.288092381523697</v>
      </c>
      <c r="I26" t="s">
        <v>53</v>
      </c>
    </row>
    <row r="27" spans="1:9" x14ac:dyDescent="0.3">
      <c r="A27" s="16"/>
      <c r="B27" s="4" t="s">
        <v>29</v>
      </c>
      <c r="C27" s="5">
        <v>2</v>
      </c>
      <c r="D27" s="5">
        <v>2976</v>
      </c>
      <c r="E27" s="6">
        <f t="shared" si="0"/>
        <v>-99.932795698924721</v>
      </c>
      <c r="F27" s="5">
        <v>2505</v>
      </c>
      <c r="G27" s="5">
        <v>20435</v>
      </c>
      <c r="H27" s="6">
        <f t="shared" si="1"/>
        <v>-87.741619770002444</v>
      </c>
      <c r="I27" t="s">
        <v>53</v>
      </c>
    </row>
    <row r="28" spans="1:9" x14ac:dyDescent="0.3">
      <c r="A28" s="16"/>
      <c r="B28" s="4" t="s">
        <v>30</v>
      </c>
      <c r="C28" s="5">
        <v>352</v>
      </c>
      <c r="D28" s="5">
        <v>6889</v>
      </c>
      <c r="E28" s="6">
        <f t="shared" si="0"/>
        <v>-94.890404993467854</v>
      </c>
      <c r="F28" s="5">
        <v>11044</v>
      </c>
      <c r="G28" s="5">
        <v>50243</v>
      </c>
      <c r="H28" s="6">
        <f t="shared" si="1"/>
        <v>-78.018828493521482</v>
      </c>
      <c r="I28" t="s">
        <v>53</v>
      </c>
    </row>
    <row r="29" spans="1:9" x14ac:dyDescent="0.3">
      <c r="A29" s="16"/>
      <c r="B29" s="4" t="s">
        <v>31</v>
      </c>
      <c r="C29" s="5">
        <v>4</v>
      </c>
      <c r="D29" s="5">
        <v>0</v>
      </c>
      <c r="E29" s="6">
        <f t="shared" si="0"/>
        <v>0</v>
      </c>
      <c r="F29" s="5">
        <v>17</v>
      </c>
      <c r="G29" s="5">
        <v>6</v>
      </c>
      <c r="H29" s="6">
        <f t="shared" si="1"/>
        <v>183.33333333333334</v>
      </c>
      <c r="I29" t="s">
        <v>53</v>
      </c>
    </row>
    <row r="30" spans="1:9" x14ac:dyDescent="0.3">
      <c r="A30" s="16"/>
      <c r="B30" s="4" t="s">
        <v>32</v>
      </c>
      <c r="C30" s="5">
        <v>1074</v>
      </c>
      <c r="D30" s="5">
        <v>4362</v>
      </c>
      <c r="E30" s="6">
        <f t="shared" si="0"/>
        <v>-75.378266850068769</v>
      </c>
      <c r="F30" s="5">
        <v>8304</v>
      </c>
      <c r="G30" s="5">
        <v>29866</v>
      </c>
      <c r="H30" s="6">
        <f t="shared" si="1"/>
        <v>-72.19580794214157</v>
      </c>
      <c r="I30" t="s">
        <v>53</v>
      </c>
    </row>
    <row r="31" spans="1:9" x14ac:dyDescent="0.3">
      <c r="A31" s="16"/>
      <c r="B31" s="4" t="s">
        <v>33</v>
      </c>
      <c r="C31" s="5">
        <v>36</v>
      </c>
      <c r="D31" s="5">
        <v>8332</v>
      </c>
      <c r="E31" s="6">
        <f t="shared" si="0"/>
        <v>-99.56793086893903</v>
      </c>
      <c r="F31" s="5">
        <v>10933</v>
      </c>
      <c r="G31" s="5">
        <v>61027</v>
      </c>
      <c r="H31" s="6">
        <f t="shared" si="1"/>
        <v>-82.08497877988431</v>
      </c>
      <c r="I31" t="s">
        <v>53</v>
      </c>
    </row>
    <row r="32" spans="1:9" x14ac:dyDescent="0.3">
      <c r="A32" s="16"/>
      <c r="B32" s="4" t="s">
        <v>34</v>
      </c>
      <c r="C32" s="5">
        <f>C33-C25-C26-C27-C28-C29-C30-C31</f>
        <v>244</v>
      </c>
      <c r="D32" s="5">
        <f>D33-D25-D26-D27-D28-D29-D30-D31</f>
        <v>1503</v>
      </c>
      <c r="E32" s="6">
        <f t="shared" si="0"/>
        <v>-83.765801729873587</v>
      </c>
      <c r="F32" s="5">
        <f>F33-F25-F26-F27-F28-F29-F30-F31</f>
        <v>464</v>
      </c>
      <c r="G32" s="5">
        <f>G33-G25-G26-G27-G28-G29-G30-G31</f>
        <v>7490</v>
      </c>
      <c r="H32" s="6">
        <f t="shared" si="1"/>
        <v>-93.805073431241652</v>
      </c>
      <c r="I32" t="s">
        <v>53</v>
      </c>
    </row>
    <row r="33" spans="1:12" x14ac:dyDescent="0.3">
      <c r="A33" s="17"/>
      <c r="B33" s="4" t="s">
        <v>35</v>
      </c>
      <c r="C33" s="5">
        <v>2687</v>
      </c>
      <c r="D33" s="5">
        <v>39574</v>
      </c>
      <c r="E33" s="6">
        <f t="shared" si="0"/>
        <v>-93.210188507606006</v>
      </c>
      <c r="F33" s="5">
        <v>57365</v>
      </c>
      <c r="G33" s="5">
        <v>281092</v>
      </c>
      <c r="H33" s="6">
        <f t="shared" si="1"/>
        <v>-79.592090845701762</v>
      </c>
      <c r="I33" t="s">
        <v>53</v>
      </c>
    </row>
    <row r="34" spans="1:12" x14ac:dyDescent="0.3">
      <c r="A34" s="16" t="s">
        <v>36</v>
      </c>
      <c r="B34" s="4" t="s">
        <v>37</v>
      </c>
      <c r="C34" s="5">
        <v>93</v>
      </c>
      <c r="D34" s="5">
        <v>14768</v>
      </c>
      <c r="E34" s="6">
        <f t="shared" si="0"/>
        <v>-99.370260021668471</v>
      </c>
      <c r="F34" s="5">
        <v>39707</v>
      </c>
      <c r="G34" s="5">
        <v>137570</v>
      </c>
      <c r="H34" s="6">
        <f t="shared" si="1"/>
        <v>-71.136875772334079</v>
      </c>
      <c r="I34" t="s">
        <v>53</v>
      </c>
    </row>
    <row r="35" spans="1:12" x14ac:dyDescent="0.3">
      <c r="A35" s="16"/>
      <c r="B35" s="4" t="s">
        <v>38</v>
      </c>
      <c r="C35" s="5">
        <v>37</v>
      </c>
      <c r="D35" s="5">
        <v>2414</v>
      </c>
      <c r="E35" s="6">
        <f t="shared" si="0"/>
        <v>-98.467274233637113</v>
      </c>
      <c r="F35" s="5">
        <v>9582</v>
      </c>
      <c r="G35" s="5">
        <v>23724</v>
      </c>
      <c r="H35" s="6">
        <f t="shared" si="1"/>
        <v>-59.610520991401117</v>
      </c>
      <c r="I35" t="s">
        <v>53</v>
      </c>
    </row>
    <row r="36" spans="1:12" x14ac:dyDescent="0.3">
      <c r="A36" s="16"/>
      <c r="B36" s="4" t="s">
        <v>47</v>
      </c>
      <c r="C36" s="5">
        <v>11</v>
      </c>
      <c r="D36" s="5">
        <v>1275</v>
      </c>
      <c r="E36" s="6">
        <f t="shared" si="0"/>
        <v>-99.137254901960787</v>
      </c>
      <c r="F36" s="5">
        <v>2596</v>
      </c>
      <c r="G36" s="5">
        <v>11849</v>
      </c>
      <c r="H36" s="6">
        <f t="shared" si="1"/>
        <v>-78.090978141615324</v>
      </c>
      <c r="I36" t="s">
        <v>53</v>
      </c>
    </row>
    <row r="37" spans="1:12" x14ac:dyDescent="0.3">
      <c r="A37" s="16"/>
      <c r="B37" s="7" t="s">
        <v>39</v>
      </c>
      <c r="C37" s="5">
        <f>C38-C34-C35-C36</f>
        <v>8</v>
      </c>
      <c r="D37" s="5">
        <f>D38-D34-D35-D36</f>
        <v>49</v>
      </c>
      <c r="E37" s="6">
        <f t="shared" si="0"/>
        <v>-83.673469387755105</v>
      </c>
      <c r="F37" s="5">
        <f>F38-F34-F35-F36</f>
        <v>56</v>
      </c>
      <c r="G37" s="5">
        <f>G38-G34-G35-G36</f>
        <v>100</v>
      </c>
      <c r="H37" s="6">
        <f t="shared" si="1"/>
        <v>-43.999999999999993</v>
      </c>
      <c r="I37" t="s">
        <v>53</v>
      </c>
    </row>
    <row r="38" spans="1:12" x14ac:dyDescent="0.3">
      <c r="A38" s="16"/>
      <c r="B38" s="7" t="s">
        <v>40</v>
      </c>
      <c r="C38" s="5">
        <v>149</v>
      </c>
      <c r="D38" s="5">
        <v>18506</v>
      </c>
      <c r="E38" s="6">
        <f t="shared" si="0"/>
        <v>-99.19485572246839</v>
      </c>
      <c r="F38" s="5">
        <v>51941</v>
      </c>
      <c r="G38" s="5">
        <v>173243</v>
      </c>
      <c r="H38" s="6">
        <f t="shared" si="1"/>
        <v>-70.01841344239017</v>
      </c>
      <c r="I38" t="s">
        <v>53</v>
      </c>
    </row>
    <row r="39" spans="1:12" ht="20.100000000000001" customHeight="1" x14ac:dyDescent="0.3">
      <c r="A39" s="12" t="s">
        <v>41</v>
      </c>
      <c r="B39" s="8" t="s">
        <v>42</v>
      </c>
      <c r="C39" s="5">
        <v>0</v>
      </c>
      <c r="D39" s="5">
        <v>0</v>
      </c>
      <c r="E39" s="6">
        <f t="shared" si="0"/>
        <v>0</v>
      </c>
      <c r="F39" s="5">
        <v>1</v>
      </c>
      <c r="G39" s="5">
        <v>11</v>
      </c>
      <c r="H39" s="6">
        <f t="shared" si="1"/>
        <v>-90.909090909090907</v>
      </c>
      <c r="I39" t="s">
        <v>53</v>
      </c>
    </row>
    <row r="40" spans="1:12" ht="20.100000000000001" customHeight="1" x14ac:dyDescent="0.3">
      <c r="A40" s="12"/>
      <c r="B40" s="8" t="s">
        <v>43</v>
      </c>
      <c r="C40" s="5">
        <f>C41-C39</f>
        <v>2</v>
      </c>
      <c r="D40" s="5">
        <f>D41-D39</f>
        <v>0</v>
      </c>
      <c r="E40" s="6">
        <f t="shared" si="0"/>
        <v>0</v>
      </c>
      <c r="F40" s="5">
        <f>F41-F39</f>
        <v>11</v>
      </c>
      <c r="G40" s="5">
        <f>G41-G39</f>
        <v>10</v>
      </c>
      <c r="H40" s="6">
        <f t="shared" si="1"/>
        <v>10.000000000000009</v>
      </c>
      <c r="I40" t="s">
        <v>53</v>
      </c>
    </row>
    <row r="41" spans="1:12" ht="20.100000000000001" customHeight="1" x14ac:dyDescent="0.3">
      <c r="A41" s="12"/>
      <c r="B41" s="7" t="s">
        <v>44</v>
      </c>
      <c r="C41" s="5">
        <v>2</v>
      </c>
      <c r="D41" s="5">
        <v>0</v>
      </c>
      <c r="E41" s="6">
        <f t="shared" si="0"/>
        <v>0</v>
      </c>
      <c r="F41" s="5">
        <v>12</v>
      </c>
      <c r="G41" s="5">
        <v>21</v>
      </c>
      <c r="H41" s="6">
        <f t="shared" si="1"/>
        <v>-42.857142857142861</v>
      </c>
      <c r="I41" t="s">
        <v>53</v>
      </c>
    </row>
    <row r="42" spans="1:12" x14ac:dyDescent="0.3">
      <c r="A42" s="9"/>
      <c r="B42" s="4" t="s">
        <v>45</v>
      </c>
      <c r="C42" s="5">
        <v>201</v>
      </c>
      <c r="D42" s="5">
        <v>3986</v>
      </c>
      <c r="E42" s="6">
        <f t="shared" si="0"/>
        <v>-94.957350727546412</v>
      </c>
      <c r="F42" s="5">
        <v>8685</v>
      </c>
      <c r="G42" s="5">
        <v>56925</v>
      </c>
      <c r="H42" s="6">
        <f t="shared" si="1"/>
        <v>-84.743083003952563</v>
      </c>
      <c r="I42" t="s">
        <v>53</v>
      </c>
    </row>
    <row r="43" spans="1:12" x14ac:dyDescent="0.3">
      <c r="A43" s="10"/>
      <c r="B43" s="4" t="s">
        <v>46</v>
      </c>
      <c r="C43" s="5">
        <f>C20+C24+C33+C38+C41+C42</f>
        <v>31622</v>
      </c>
      <c r="D43" s="5">
        <f>D20+D24+D33+D38+D41+D42</f>
        <v>1372190</v>
      </c>
      <c r="E43" s="6">
        <f t="shared" si="0"/>
        <v>-97.695508639474127</v>
      </c>
      <c r="F43" s="5">
        <f>F20+F24+F33+F38+F41+F42</f>
        <v>2261190</v>
      </c>
      <c r="G43" s="5">
        <f>G20+G24+G33+G38+G41+G42</f>
        <v>13049079</v>
      </c>
      <c r="H43" s="6">
        <f t="shared" si="1"/>
        <v>-82.671650619940309</v>
      </c>
      <c r="I43" t="s">
        <v>53</v>
      </c>
    </row>
    <row r="45" spans="1:12" x14ac:dyDescent="0.3">
      <c r="A45" s="19" t="s">
        <v>54</v>
      </c>
      <c r="I45" s="1"/>
      <c r="J45" s="1"/>
      <c r="K45" s="1"/>
      <c r="L45" s="1"/>
    </row>
    <row r="46" spans="1:12" x14ac:dyDescent="0.3">
      <c r="A46" s="20" t="s">
        <v>55</v>
      </c>
      <c r="I46" s="1"/>
      <c r="J46" s="1"/>
      <c r="K46" s="1"/>
      <c r="L46" s="1"/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2020-10-15T08:41:15Z</cp:lastPrinted>
  <dcterms:created xsi:type="dcterms:W3CDTF">2018-08-16T05:50:32Z</dcterms:created>
  <dcterms:modified xsi:type="dcterms:W3CDTF">2020-10-26T08:18:02Z</dcterms:modified>
</cp:coreProperties>
</file>