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侯佳妘交接電腦檔案 1091225下載持續更新\Desktop\給樹梅\公務統計相關\15日公告 及 25日上傳行政資訊網 入出境\15日公告-每月25日下午4點20分上傳(行政資訊網 月報表)\11002(中、英文7表)(提醒-月報7個檔案「中英文版」行政資訊網皆要上傳)(對照10912月檔案看要上傳哪些檔)\"/>
    </mc:Choice>
  </mc:AlternateContent>
  <bookViews>
    <workbookView xWindow="720" yWindow="396" windowWidth="18072" windowHeight="6420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8" i="2"/>
  <c r="H39" i="2"/>
  <c r="F40" i="2"/>
  <c r="G40" i="2"/>
  <c r="H41" i="2"/>
  <c r="H42" i="2"/>
  <c r="F43" i="2"/>
  <c r="G43" i="2"/>
  <c r="H43" i="2" s="1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40" i="2" l="1"/>
  <c r="H19" i="2"/>
  <c r="H37" i="2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<sst xmlns="http://schemas.openxmlformats.org/spreadsheetml/2006/main" count="96" uniqueCount="55">
  <si>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</si>
  <si>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</si>
  <si>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</si>
  <si>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</si>
  <si>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</si>
  <si>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</si>
  <si>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</si>
  <si>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</si>
  <si>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</si>
  <si>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</si>
  <si>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</si>
  <si>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</si>
  <si>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</si>
  <si>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</si>
  <si>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</si>
  <si>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</si>
  <si>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</si>
  <si>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</si>
  <si>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</si>
  <si>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</si>
  <si>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</si>
  <si>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</si>
  <si>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</si>
  <si>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</si>
  <si>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</si>
  <si>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</si>
  <si>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</si>
  <si>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</si>
  <si>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</si>
  <si>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</si>
  <si>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</si>
  <si>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</si>
  <si>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</si>
  <si>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</si>
  <si>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</si>
  <si>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</si>
  <si>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</si>
  <si>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</si>
  <si>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</si>
  <si>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</si>
  <si>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</si>
  <si>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</si>
  <si>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</si>
  <si>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</si>
  <si>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</si>
  <si>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</si>
  <si>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</si>
  <si>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</si>
  <si>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110年2月及1至2月中華民國國民出國人次及成長率－按目的地分
Table 2-2 Outbound Departures of Nationals of the Republic
of China by Destination, February &amp; January-February,2021</t>
  </si>
  <si>
    <t>110年2月
February, 2021</t>
  </si>
  <si>
    <t>109年2月
February, 2020</t>
  </si>
  <si>
    <t>110年1-2月
Jan.-Feb., 2021</t>
  </si>
  <si>
    <t>109年1-2月
Jan.-Feb., 2020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</si>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</sst>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pane ySplit="2" topLeftCell="A33" activePane="bottomLeft" state="frozen"/>
      <selection pane="bottomLeft" activeCell="I45" sqref="I45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099999999999994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1432</v>
      </c>
      <c r="D3" s="5">
        <v>24763</v>
      </c>
      <c r="E3" s="6">
        <f>IF(D3=0,0,((C3/D3)-1)*100)</f>
        <v>-94.217178855550614</v>
      </c>
      <c r="F3" s="5">
        <v>2567</v>
      </c>
      <c r="G3" s="5">
        <v>134192</v>
      </c>
      <c r="H3" s="6">
        <f>IF(G3=0,0,((F3/G3)-1)*100)</f>
        <v>-98.087069273876239</v>
      </c>
      <c r="I3" t="s">
        <v>53</v>
      </c>
    </row>
    <row r="4" spans="1:9" x14ac:dyDescent="0.3">
      <c r="A4" s="16"/>
      <c r="B4" s="4" t="s">
        <v>4</v>
      </c>
      <c r="C4" s="5">
        <v>3071</v>
      </c>
      <c r="D4" s="5">
        <v>4595</v>
      </c>
      <c r="E4" s="6">
        <f t="shared" ref="E4:E43" si="0">IF(D4=0,0,((C4/D4)-1)*100)</f>
        <v>-33.166485310119697</v>
      </c>
      <c r="F4" s="5">
        <v>3858</v>
      </c>
      <c r="G4" s="5">
        <v>44099</v>
      </c>
      <c r="H4" s="6">
        <f t="shared" ref="H4:H43" si="1">IF(G4=0,0,((F4/G4)-1)*100)</f>
        <v>-91.251502301639505</v>
      </c>
      <c r="I4" t="s">
        <v>53</v>
      </c>
    </row>
    <row r="5" spans="1:9" x14ac:dyDescent="0.3">
      <c r="A5" s="16"/>
      <c r="B5" s="4" t="s">
        <v>5</v>
      </c>
      <c r="C5" s="5">
        <v>20347</v>
      </c>
      <c r="D5" s="5">
        <v>45232</v>
      </c>
      <c r="E5" s="6">
        <f t="shared" si="0"/>
        <v>-55.016360099044924</v>
      </c>
      <c r="F5" s="5">
        <v>25491</v>
      </c>
      <c r="G5" s="5">
        <v>278079</v>
      </c>
      <c r="H5" s="6">
        <f t="shared" si="1"/>
        <v>-90.833180499066813</v>
      </c>
      <c r="I5" t="s">
        <v>53</v>
      </c>
    </row>
    <row r="6" spans="1:9" x14ac:dyDescent="0.3">
      <c r="A6" s="16"/>
      <c r="B6" s="4" t="s">
        <v>6</v>
      </c>
      <c r="C6" s="5">
        <v>878</v>
      </c>
      <c r="D6" s="5">
        <v>221264</v>
      </c>
      <c r="E6" s="6">
        <f t="shared" si="0"/>
        <v>-99.603188950755666</v>
      </c>
      <c r="F6" s="5">
        <v>1925</v>
      </c>
      <c r="G6" s="5">
        <v>679164</v>
      </c>
      <c r="H6" s="6">
        <f t="shared" si="1"/>
        <v>-99.716563304297637</v>
      </c>
      <c r="I6" t="s">
        <v>53</v>
      </c>
    </row>
    <row r="7" spans="1:9" x14ac:dyDescent="0.3">
      <c r="A7" s="16"/>
      <c r="B7" s="4" t="s">
        <v>7</v>
      </c>
      <c r="C7" s="5">
        <v>569</v>
      </c>
      <c r="D7" s="5">
        <v>52213</v>
      </c>
      <c r="E7" s="6">
        <f t="shared" si="0"/>
        <v>-98.910233083714786</v>
      </c>
      <c r="F7" s="5">
        <v>1012</v>
      </c>
      <c r="G7" s="5">
        <v>159229</v>
      </c>
      <c r="H7" s="6">
        <f t="shared" si="1"/>
        <v>-99.36443738263759</v>
      </c>
      <c r="I7" t="s">
        <v>53</v>
      </c>
    </row>
    <row r="8" spans="1:9" x14ac:dyDescent="0.3">
      <c r="A8" s="16"/>
      <c r="B8" s="4" t="s">
        <v>8</v>
      </c>
      <c r="C8" s="5">
        <v>839</v>
      </c>
      <c r="D8" s="5">
        <v>16756</v>
      </c>
      <c r="E8" s="6">
        <f t="shared" si="0"/>
        <v>-94.992838386249701</v>
      </c>
      <c r="F8" s="5">
        <v>1717</v>
      </c>
      <c r="G8" s="5">
        <v>60209</v>
      </c>
      <c r="H8" s="6">
        <f t="shared" si="1"/>
        <v>-97.148266870401429</v>
      </c>
      <c r="I8" t="s">
        <v>53</v>
      </c>
    </row>
    <row r="9" spans="1:9" x14ac:dyDescent="0.3">
      <c r="A9" s="16"/>
      <c r="B9" s="4" t="s">
        <v>9</v>
      </c>
      <c r="C9" s="5">
        <v>123</v>
      </c>
      <c r="D9" s="5">
        <v>16851</v>
      </c>
      <c r="E9" s="6">
        <f t="shared" si="0"/>
        <v>-99.270072992700733</v>
      </c>
      <c r="F9" s="5">
        <v>228</v>
      </c>
      <c r="G9" s="5">
        <v>46515</v>
      </c>
      <c r="H9" s="6">
        <f t="shared" si="1"/>
        <v>-99.509835536923575</v>
      </c>
      <c r="I9" t="s">
        <v>53</v>
      </c>
    </row>
    <row r="10" spans="1:9" x14ac:dyDescent="0.3">
      <c r="A10" s="16"/>
      <c r="B10" s="4" t="s">
        <v>10</v>
      </c>
      <c r="C10" s="5">
        <v>557</v>
      </c>
      <c r="D10" s="5">
        <v>38164</v>
      </c>
      <c r="E10" s="6">
        <f t="shared" si="0"/>
        <v>-98.540509380568082</v>
      </c>
      <c r="F10" s="5">
        <v>1140</v>
      </c>
      <c r="G10" s="5">
        <v>121517</v>
      </c>
      <c r="H10" s="6">
        <f t="shared" si="1"/>
        <v>-99.061859657496484</v>
      </c>
      <c r="I10" t="s">
        <v>53</v>
      </c>
    </row>
    <row r="11" spans="1:9" x14ac:dyDescent="0.3">
      <c r="A11" s="16"/>
      <c r="B11" s="4" t="s">
        <v>11</v>
      </c>
      <c r="C11" s="5">
        <v>164</v>
      </c>
      <c r="D11" s="5">
        <v>12133</v>
      </c>
      <c r="E11" s="6">
        <f t="shared" si="0"/>
        <v>-98.648314514135009</v>
      </c>
      <c r="F11" s="5">
        <v>303</v>
      </c>
      <c r="G11" s="5">
        <v>45863</v>
      </c>
      <c r="H11" s="6">
        <f t="shared" si="1"/>
        <v>-99.339336720231998</v>
      </c>
      <c r="I11" t="s">
        <v>53</v>
      </c>
    </row>
    <row r="12" spans="1:9" x14ac:dyDescent="0.3">
      <c r="A12" s="16"/>
      <c r="B12" s="4" t="s">
        <v>12</v>
      </c>
      <c r="C12" s="5">
        <v>374</v>
      </c>
      <c r="D12" s="5">
        <v>9272</v>
      </c>
      <c r="E12" s="6">
        <f t="shared" si="0"/>
        <v>-95.966350301984477</v>
      </c>
      <c r="F12" s="5">
        <v>553</v>
      </c>
      <c r="G12" s="5">
        <v>26225</v>
      </c>
      <c r="H12" s="6">
        <f t="shared" si="1"/>
        <v>-97.891325071496667</v>
      </c>
      <c r="I12" t="s">
        <v>53</v>
      </c>
    </row>
    <row r="13" spans="1:9" x14ac:dyDescent="0.3">
      <c r="A13" s="16"/>
      <c r="B13" s="4" t="s">
        <v>13</v>
      </c>
      <c r="C13" s="5">
        <v>4</v>
      </c>
      <c r="D13" s="5">
        <v>582</v>
      </c>
      <c r="E13" s="6">
        <f t="shared" si="0"/>
        <v>-99.312714776632305</v>
      </c>
      <c r="F13" s="5">
        <v>7</v>
      </c>
      <c r="G13" s="5">
        <v>1459</v>
      </c>
      <c r="H13" s="6">
        <f t="shared" si="1"/>
        <v>-99.520219328307064</v>
      </c>
      <c r="I13" t="s">
        <v>53</v>
      </c>
    </row>
    <row r="14" spans="1:9" x14ac:dyDescent="0.3">
      <c r="A14" s="16"/>
      <c r="B14" s="4" t="s">
        <v>14</v>
      </c>
      <c r="C14" s="5">
        <v>1738</v>
      </c>
      <c r="D14" s="5">
        <v>51918</v>
      </c>
      <c r="E14" s="6">
        <f t="shared" si="0"/>
        <v>-96.652413421164141</v>
      </c>
      <c r="F14" s="5">
        <v>2619</v>
      </c>
      <c r="G14" s="5">
        <v>142747</v>
      </c>
      <c r="H14" s="6">
        <f t="shared" si="1"/>
        <v>-98.165285435070444</v>
      </c>
      <c r="I14" t="s">
        <v>53</v>
      </c>
    </row>
    <row r="15" spans="1:9" x14ac:dyDescent="0.3">
      <c r="A15" s="16"/>
      <c r="B15" s="4" t="s">
        <v>15</v>
      </c>
      <c r="C15" s="5">
        <v>16</v>
      </c>
      <c r="D15" s="5">
        <v>1652</v>
      </c>
      <c r="E15" s="6">
        <f t="shared" si="0"/>
        <v>-99.031476997578693</v>
      </c>
      <c r="F15" s="5">
        <v>45</v>
      </c>
      <c r="G15" s="5">
        <v>4486</v>
      </c>
      <c r="H15" s="6">
        <f t="shared" si="1"/>
        <v>-98.996879179670088</v>
      </c>
      <c r="I15" t="s">
        <v>53</v>
      </c>
    </row>
    <row r="16" spans="1:9" x14ac:dyDescent="0.3">
      <c r="A16" s="16"/>
      <c r="B16" s="4" t="s">
        <v>16</v>
      </c>
      <c r="C16" s="5">
        <v>279</v>
      </c>
      <c r="D16" s="5">
        <v>4970</v>
      </c>
      <c r="E16" s="6">
        <f t="shared" si="0"/>
        <v>-94.386317907444678</v>
      </c>
      <c r="F16" s="5">
        <v>363</v>
      </c>
      <c r="G16" s="5">
        <v>12572</v>
      </c>
      <c r="H16" s="6">
        <f t="shared" si="1"/>
        <v>-97.112631244034361</v>
      </c>
      <c r="I16" t="s">
        <v>53</v>
      </c>
    </row>
    <row r="17" spans="1:9" x14ac:dyDescent="0.3">
      <c r="A17" s="16"/>
      <c r="B17" s="4" t="s">
        <v>17</v>
      </c>
      <c r="C17" s="5">
        <v>478</v>
      </c>
      <c r="D17" s="5">
        <v>10134</v>
      </c>
      <c r="E17" s="6">
        <f t="shared" si="0"/>
        <v>-95.283205052299195</v>
      </c>
      <c r="F17" s="5">
        <v>994</v>
      </c>
      <c r="G17" s="5">
        <v>20974</v>
      </c>
      <c r="H17" s="6">
        <f t="shared" si="1"/>
        <v>-95.26079908458091</v>
      </c>
      <c r="I17" t="s">
        <v>53</v>
      </c>
    </row>
    <row r="18" spans="1:9" x14ac:dyDescent="0.3">
      <c r="A18" s="16"/>
      <c r="B18" s="4" t="s">
        <v>18</v>
      </c>
      <c r="C18" s="5">
        <v>336</v>
      </c>
      <c r="D18" s="5">
        <v>5828</v>
      </c>
      <c r="E18" s="6">
        <f t="shared" si="0"/>
        <v>-94.234728894989701</v>
      </c>
      <c r="F18" s="5">
        <v>657</v>
      </c>
      <c r="G18" s="5">
        <v>12547</v>
      </c>
      <c r="H18" s="6">
        <f t="shared" si="1"/>
        <v>-94.76368853112298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6</v>
      </c>
      <c r="D19" s="5">
        <f>D20-D3-D4-D5-D6-D7-D8-D9-D10-D11-D12-D13-D14-D15-D16-D17-D18</f>
        <v>1184</v>
      </c>
      <c r="E19" s="6">
        <f t="shared" si="0"/>
        <v>-99.493243243243242</v>
      </c>
      <c r="F19" s="5">
        <f>F20-F3-F4-F5-F6-F7-F8-F9-F10-F11-F12-F13-F14-F15-F16-F17-F18</f>
        <v>45</v>
      </c>
      <c r="G19" s="5">
        <f>G20-G3-G4-G5-G6-G7-G8-G9-G10-G11-G12-G13-G14-G15-G16-G17-G18</f>
        <v>2578</v>
      </c>
      <c r="H19" s="6">
        <f t="shared" si="1"/>
        <v>-98.254460822342907</v>
      </c>
      <c r="I19" t="s">
        <v>53</v>
      </c>
    </row>
    <row r="20" spans="1:9" x14ac:dyDescent="0.3">
      <c r="A20" s="17"/>
      <c r="B20" s="4" t="s">
        <v>20</v>
      </c>
      <c r="C20" s="5">
        <v>31211</v>
      </c>
      <c r="D20" s="5">
        <v>517511</v>
      </c>
      <c r="E20" s="6">
        <f t="shared" si="0"/>
        <v>-93.969017083694837</v>
      </c>
      <c r="F20" s="5">
        <v>43524</v>
      </c>
      <c r="G20" s="5">
        <v>1792455</v>
      </c>
      <c r="H20" s="6">
        <f t="shared" si="1"/>
        <v>-97.57182188674193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4369</v>
      </c>
      <c r="D21" s="5">
        <v>35662</v>
      </c>
      <c r="E21" s="6">
        <f t="shared" si="0"/>
        <v>-87.748864337389946</v>
      </c>
      <c r="F21" s="5">
        <v>11516</v>
      </c>
      <c r="G21" s="5">
        <v>102322</v>
      </c>
      <c r="H21" s="6">
        <f t="shared" si="1"/>
        <v>-88.745333359394849</v>
      </c>
      <c r="I21" t="s">
        <v>53</v>
      </c>
    </row>
    <row r="22" spans="1:9" x14ac:dyDescent="0.3">
      <c r="A22" s="16"/>
      <c r="B22" s="4" t="s">
        <v>23</v>
      </c>
      <c r="C22" s="5">
        <v>670</v>
      </c>
      <c r="D22" s="5">
        <v>8666</v>
      </c>
      <c r="E22" s="6">
        <f t="shared" si="0"/>
        <v>-92.268636048926851</v>
      </c>
      <c r="F22" s="5">
        <v>1327</v>
      </c>
      <c r="G22" s="5">
        <v>20441</v>
      </c>
      <c r="H22" s="6">
        <f t="shared" si="1"/>
        <v>-93.508145394060961</v>
      </c>
      <c r="I22" t="s">
        <v>53</v>
      </c>
    </row>
    <row r="23" spans="1:9" x14ac:dyDescent="0.3">
      <c r="A23" s="16"/>
      <c r="B23" s="4" t="s">
        <v>24</v>
      </c>
      <c r="C23" s="5">
        <f>C24-C21-C22</f>
        <v>2</v>
      </c>
      <c r="D23" s="5">
        <f>D24-D21-D22</f>
        <v>1</v>
      </c>
      <c r="E23" s="6">
        <f t="shared" si="0"/>
        <v>100</v>
      </c>
      <c r="F23" s="5">
        <f>F24-F21-F22</f>
        <v>8</v>
      </c>
      <c r="G23" s="5">
        <f>G24-G21-G22</f>
        <v>1</v>
      </c>
      <c r="H23" s="6">
        <f t="shared" si="1"/>
        <v>700</v>
      </c>
      <c r="I23" t="s">
        <v>53</v>
      </c>
    </row>
    <row r="24" spans="1:9" x14ac:dyDescent="0.3">
      <c r="A24" s="17"/>
      <c r="B24" s="4" t="s">
        <v>25</v>
      </c>
      <c r="C24" s="5">
        <v>5041</v>
      </c>
      <c r="D24" s="5">
        <v>44329</v>
      </c>
      <c r="E24" s="6">
        <f t="shared" si="0"/>
        <v>-88.628211780098809</v>
      </c>
      <c r="F24" s="5">
        <v>12851</v>
      </c>
      <c r="G24" s="5">
        <v>122764</v>
      </c>
      <c r="H24" s="6">
        <f t="shared" si="1"/>
        <v>-89.531947476458896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64</v>
      </c>
      <c r="D25" s="5">
        <v>4145</v>
      </c>
      <c r="E25" s="6">
        <f t="shared" si="0"/>
        <v>-98.455971049457176</v>
      </c>
      <c r="F25" s="5">
        <v>189</v>
      </c>
      <c r="G25" s="5">
        <v>10623</v>
      </c>
      <c r="H25" s="6">
        <f t="shared" si="1"/>
        <v>-98.220841570177924</v>
      </c>
      <c r="I25" t="s">
        <v>53</v>
      </c>
    </row>
    <row r="26" spans="1:9" x14ac:dyDescent="0.3">
      <c r="A26" s="16"/>
      <c r="B26" s="4" t="s">
        <v>28</v>
      </c>
      <c r="C26" s="5">
        <v>167</v>
      </c>
      <c r="D26" s="5">
        <v>3478</v>
      </c>
      <c r="E26" s="6">
        <f t="shared" si="0"/>
        <v>-95.198389879240935</v>
      </c>
      <c r="F26" s="5">
        <v>357</v>
      </c>
      <c r="G26" s="5">
        <v>8944</v>
      </c>
      <c r="H26" s="6">
        <f t="shared" si="1"/>
        <v>-96.008497316636848</v>
      </c>
      <c r="I26" t="s">
        <v>53</v>
      </c>
    </row>
    <row r="27" spans="1:9" x14ac:dyDescent="0.3">
      <c r="A27" s="16"/>
      <c r="B27" s="4" t="s">
        <v>29</v>
      </c>
      <c r="C27" s="5">
        <v>0</v>
      </c>
      <c r="D27" s="5">
        <v>0</v>
      </c>
      <c r="E27" s="6">
        <f t="shared" si="0"/>
        <v>0</v>
      </c>
      <c r="F27" s="5">
        <v>0</v>
      </c>
      <c r="G27" s="5">
        <v>2502</v>
      </c>
      <c r="H27" s="6">
        <f t="shared" si="1"/>
        <v>-100</v>
      </c>
      <c r="I27" t="s">
        <v>53</v>
      </c>
    </row>
    <row r="28" spans="1:9" x14ac:dyDescent="0.3">
      <c r="A28" s="16"/>
      <c r="B28" s="4" t="s">
        <v>30</v>
      </c>
      <c r="C28" s="5">
        <v>133</v>
      </c>
      <c r="D28" s="5">
        <v>3637</v>
      </c>
      <c r="E28" s="6">
        <f t="shared" si="0"/>
        <v>-96.343139950508657</v>
      </c>
      <c r="F28" s="5">
        <v>285</v>
      </c>
      <c r="G28" s="5">
        <v>8729</v>
      </c>
      <c r="H28" s="6">
        <f t="shared" si="1"/>
        <v>-96.735021193722076</v>
      </c>
      <c r="I28" t="s">
        <v>53</v>
      </c>
    </row>
    <row r="29" spans="1:9" x14ac:dyDescent="0.3">
      <c r="A29" s="16"/>
      <c r="B29" s="4" t="s">
        <v>31</v>
      </c>
      <c r="C29" s="5">
        <v>2</v>
      </c>
      <c r="D29" s="5">
        <v>1</v>
      </c>
      <c r="E29" s="6">
        <f t="shared" si="0"/>
        <v>100</v>
      </c>
      <c r="F29" s="5">
        <v>8</v>
      </c>
      <c r="G29" s="5">
        <v>7</v>
      </c>
      <c r="H29" s="6">
        <f t="shared" si="1"/>
        <v>14.285714285714279</v>
      </c>
      <c r="I29" t="s">
        <v>53</v>
      </c>
    </row>
    <row r="30" spans="1:9" x14ac:dyDescent="0.3">
      <c r="A30" s="16"/>
      <c r="B30" s="4" t="s">
        <v>32</v>
      </c>
      <c r="C30" s="5">
        <v>6</v>
      </c>
      <c r="D30" s="5">
        <v>2377</v>
      </c>
      <c r="E30" s="6">
        <f t="shared" si="0"/>
        <v>-99.747580984434165</v>
      </c>
      <c r="F30" s="5">
        <v>12</v>
      </c>
      <c r="G30" s="5">
        <v>5586</v>
      </c>
      <c r="H30" s="6">
        <f t="shared" si="1"/>
        <v>-99.785177228786253</v>
      </c>
      <c r="I30" t="s">
        <v>53</v>
      </c>
    </row>
    <row r="31" spans="1:9" x14ac:dyDescent="0.3">
      <c r="A31" s="16"/>
      <c r="B31" s="4" t="s">
        <v>33</v>
      </c>
      <c r="C31" s="5">
        <v>4</v>
      </c>
      <c r="D31" s="5">
        <v>4679</v>
      </c>
      <c r="E31" s="6">
        <f t="shared" si="0"/>
        <v>-99.91451164778799</v>
      </c>
      <c r="F31" s="5">
        <v>4</v>
      </c>
      <c r="G31" s="5">
        <v>9854</v>
      </c>
      <c r="H31" s="6">
        <f t="shared" si="1"/>
        <v>-99.959407347270144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6</v>
      </c>
      <c r="D32" s="5">
        <f>D33-D25-D26-D27-D28-D29-D30-D31</f>
        <v>8</v>
      </c>
      <c r="E32" s="6">
        <f t="shared" si="0"/>
        <v>-25</v>
      </c>
      <c r="F32" s="5">
        <f>F33-F25-F26-F27-F28-F29-F30-F31</f>
        <v>27</v>
      </c>
      <c r="G32" s="5">
        <f>G33-G25-G26-G27-G28-G29-G30-G31</f>
        <v>25</v>
      </c>
      <c r="H32" s="6">
        <f t="shared" si="1"/>
        <v>8.0000000000000071</v>
      </c>
      <c r="I32" t="s">
        <v>53</v>
      </c>
    </row>
    <row r="33" spans="1:9" x14ac:dyDescent="0.3">
      <c r="A33" s="17"/>
      <c r="B33" s="4" t="s">
        <v>35</v>
      </c>
      <c r="C33" s="5">
        <v>382</v>
      </c>
      <c r="D33" s="5">
        <v>18325</v>
      </c>
      <c r="E33" s="6">
        <f t="shared" si="0"/>
        <v>-97.915416098226473</v>
      </c>
      <c r="F33" s="5">
        <v>882</v>
      </c>
      <c r="G33" s="5">
        <v>46270</v>
      </c>
      <c r="H33" s="6">
        <f t="shared" si="1"/>
        <v>-98.093797276853252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118</v>
      </c>
      <c r="D34" s="5">
        <v>16455</v>
      </c>
      <c r="E34" s="6">
        <f t="shared" si="0"/>
        <v>-99.282892737769686</v>
      </c>
      <c r="F34" s="5">
        <v>293</v>
      </c>
      <c r="G34" s="5">
        <v>35356</v>
      </c>
      <c r="H34" s="6">
        <f t="shared" si="1"/>
        <v>-99.171286344609115</v>
      </c>
      <c r="I34" t="s">
        <v>53</v>
      </c>
    </row>
    <row r="35" spans="1:9" x14ac:dyDescent="0.3">
      <c r="A35" s="16"/>
      <c r="B35" s="4" t="s">
        <v>38</v>
      </c>
      <c r="C35" s="5">
        <v>58</v>
      </c>
      <c r="D35" s="5">
        <v>3944</v>
      </c>
      <c r="E35" s="6">
        <f t="shared" si="0"/>
        <v>-98.529411764705884</v>
      </c>
      <c r="F35" s="5">
        <v>103</v>
      </c>
      <c r="G35" s="5">
        <v>8463</v>
      </c>
      <c r="H35" s="6">
        <f t="shared" si="1"/>
        <v>-98.782937492614906</v>
      </c>
      <c r="I35" t="s">
        <v>53</v>
      </c>
    </row>
    <row r="36" spans="1:9" x14ac:dyDescent="0.3">
      <c r="A36" s="16"/>
      <c r="B36" s="4" t="s">
        <v>47</v>
      </c>
      <c r="C36" s="5">
        <v>2</v>
      </c>
      <c r="D36" s="5">
        <v>857</v>
      </c>
      <c r="E36" s="6">
        <f t="shared" si="0"/>
        <v>-99.766627771295219</v>
      </c>
      <c r="F36" s="5">
        <v>20</v>
      </c>
      <c r="G36" s="5">
        <v>2234</v>
      </c>
      <c r="H36" s="6">
        <f t="shared" si="1"/>
        <v>-99.104744852282906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4</v>
      </c>
      <c r="D37" s="5">
        <f>D38-D34-D35-D36</f>
        <v>6</v>
      </c>
      <c r="E37" s="6">
        <f t="shared" si="0"/>
        <v>-33.333333333333336</v>
      </c>
      <c r="F37" s="5">
        <f>F38-F34-F35-F36</f>
        <v>20</v>
      </c>
      <c r="G37" s="5">
        <f>G38-G34-G35-G36</f>
        <v>12</v>
      </c>
      <c r="H37" s="6">
        <f t="shared" si="1"/>
        <v>66.666666666666671</v>
      </c>
      <c r="I37" t="s">
        <v>53</v>
      </c>
    </row>
    <row r="38" spans="1:9" x14ac:dyDescent="0.3">
      <c r="A38" s="16"/>
      <c r="B38" s="7" t="s">
        <v>40</v>
      </c>
      <c r="C38" s="5">
        <v>182</v>
      </c>
      <c r="D38" s="5">
        <v>21262</v>
      </c>
      <c r="E38" s="6">
        <f t="shared" si="0"/>
        <v>-99.144012792775854</v>
      </c>
      <c r="F38" s="5">
        <v>436</v>
      </c>
      <c r="G38" s="5">
        <v>46065</v>
      </c>
      <c r="H38" s="6">
        <f t="shared" si="1"/>
        <v>-99.05351134266796</v>
      </c>
      <c r="I38" t="s">
        <v>53</v>
      </c>
    </row>
    <row r="39" spans="1:9" ht="20.100000000000001" customHeight="1" x14ac:dyDescent="0.3">
      <c r="A39" s="12" t="s">
        <v>41</v>
      </c>
      <c r="B39" s="8" t="s">
        <v>42</v>
      </c>
      <c r="C39" s="5">
        <v>0</v>
      </c>
      <c r="D39" s="5">
        <v>1</v>
      </c>
      <c r="E39" s="6">
        <f t="shared" si="0"/>
        <v>-100</v>
      </c>
      <c r="F39" s="5">
        <v>4</v>
      </c>
      <c r="G39" s="5">
        <v>1</v>
      </c>
      <c r="H39" s="6">
        <f t="shared" si="1"/>
        <v>300</v>
      </c>
      <c r="I39" t="s">
        <v>53</v>
      </c>
    </row>
    <row r="40" spans="1:9" ht="20.100000000000001" customHeight="1" x14ac:dyDescent="0.3">
      <c r="A40" s="12"/>
      <c r="B40" s="8" t="s">
        <v>43</v>
      </c>
      <c r="C40" s="5">
        <f>C41-C39</f>
        <v>0</v>
      </c>
      <c r="D40" s="5">
        <f>D41-D39</f>
        <v>0</v>
      </c>
      <c r="E40" s="6">
        <f t="shared" si="0"/>
        <v>0</v>
      </c>
      <c r="F40" s="5">
        <f>F41-F39</f>
        <v>1</v>
      </c>
      <c r="G40" s="5">
        <f>G41-G39</f>
        <v>2</v>
      </c>
      <c r="H40" s="6">
        <f t="shared" si="1"/>
        <v>-50</v>
      </c>
      <c r="I40" t="s">
        <v>53</v>
      </c>
    </row>
    <row r="41" spans="1:9" ht="20.100000000000001" customHeight="1" x14ac:dyDescent="0.3">
      <c r="A41" s="12"/>
      <c r="B41" s="7" t="s">
        <v>44</v>
      </c>
      <c r="C41" s="5">
        <v>0</v>
      </c>
      <c r="D41" s="5">
        <v>1</v>
      </c>
      <c r="E41" s="6">
        <f t="shared" si="0"/>
        <v>-100</v>
      </c>
      <c r="F41" s="5">
        <v>5</v>
      </c>
      <c r="G41" s="5">
        <v>3</v>
      </c>
      <c r="H41" s="6">
        <f t="shared" si="1"/>
        <v>66.666666666666671</v>
      </c>
      <c r="I41" t="s">
        <v>53</v>
      </c>
    </row>
    <row r="42" spans="1:9" x14ac:dyDescent="0.3">
      <c r="A42" s="9"/>
      <c r="B42" s="4" t="s">
        <v>45</v>
      </c>
      <c r="C42" s="5">
        <v>45</v>
      </c>
      <c r="D42" s="5">
        <v>1783</v>
      </c>
      <c r="E42" s="6">
        <f t="shared" si="0"/>
        <v>-97.476163768928771</v>
      </c>
      <c r="F42" s="5">
        <v>132</v>
      </c>
      <c r="G42" s="5">
        <v>7874</v>
      </c>
      <c r="H42" s="6">
        <f t="shared" si="1"/>
        <v>-98.323596647193284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36861</v>
      </c>
      <c r="D43" s="5">
        <f>D20+D24+D33+D38+D41+D42</f>
        <v>603211</v>
      </c>
      <c r="E43" s="6">
        <f t="shared" si="0"/>
        <v>-93.889202948885213</v>
      </c>
      <c r="F43" s="5">
        <f>F20+F24+F33+F38+F41+F42</f>
        <v>57830</v>
      </c>
      <c r="G43" s="5">
        <f>G20+G24+G33+G38+G41+G42</f>
        <v>2015431</v>
      </c>
      <c r="H43" s="6">
        <f t="shared" si="1"/>
        <v>-97.130638558204168</v>
      </c>
      <c r="I43" t="s">
        <v>53</v>
      </c>
    </row>
    <row r="45" spans="1:9" x14ac:dyDescent="0.3">
      <c r="A45" s="19" t="s">
        <v>54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高樹梅</cp:lastModifiedBy>
  <cp:lastPrinted>2018-08-24T11:06:16Z</cp:lastPrinted>
  <dcterms:created xsi:type="dcterms:W3CDTF">2018-08-16T05:50:32Z</dcterms:created>
  <dcterms:modified xsi:type="dcterms:W3CDTF">2021-03-25T06:24:48Z</dcterms:modified>
</cp:coreProperties>
</file>