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ualine\Desktop\"/>
    </mc:Choice>
  </mc:AlternateContent>
  <bookViews>
    <workbookView xWindow="720" yWindow="396" windowWidth="18072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<sst xmlns="http://schemas.openxmlformats.org/spreadsheetml/2006/main" count="96" uniqueCount="55">
  <si>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</si>
  <si>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</si>
  <si>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</si>
  <si>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</si>
  <si>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</si>
  <si>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</si>
  <si>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</si>
  <si>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</si>
  <si>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</si>
  <si>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</si>
  <si>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</si>
  <si>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</si>
  <si>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</si>
  <si>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</si>
  <si>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</si>
  <si>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</si>
  <si>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</si>
  <si>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</si>
  <si>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</si>
  <si>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</si>
  <si>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</si>
  <si>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</si>
  <si>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</si>
  <si>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</si>
  <si>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</si>
  <si>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</si>
  <si>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</si>
  <si>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</si>
  <si>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</si>
  <si>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</si>
  <si>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</si>
  <si>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</si>
  <si>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</si>
  <si>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</si>
  <si>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</si>
  <si>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</si>
  <si>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</si>
  <si>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</si>
  <si>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</si>
  <si>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</si>
  <si>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</si>
  <si>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</si>
  <si>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</si>
  <si>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</si>
  <si>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</si>
  <si>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</si>
  <si>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</si>
  <si>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</si>
  <si>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110年4月及1至4月中華民國國民出國人次及成長率－按目的地分
Table 2-2 Outbound Departures of Nationals of the Republic
of China by Destination, April &amp; January-April,2021</t>
  </si>
  <si>
    <t>110年4月
April, 2021</t>
  </si>
  <si>
    <t>109年4月
April, 2020</t>
  </si>
  <si>
    <t>110年1-4月
Jan.-Apr., 2021</t>
  </si>
  <si>
    <t>109年1-4月
Jan.-Apr., 2020</t>
  </si>
  <si>
    <t/>
  </si>
  <si>
    <t>註: 因國人出境數據以飛航到達首站為統計原則，另含不固定包機航程等因素，故國人赴各國實際數據請以各目的地國家官方公布入境數字為準。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</si>
</sst>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ySplit="2" topLeftCell="A39" activePane="bottomLeft" state="frozen"/>
      <selection pane="bottomLeft" activeCell="L42" sqref="L42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1170</v>
      </c>
      <c r="D3" s="5">
        <v>644</v>
      </c>
      <c r="E3" s="6">
        <f>IF(D3=0,0,((C3/D3)-1)*100)</f>
        <v>81.677018633540371</v>
      </c>
      <c r="F3" s="5">
        <v>4985</v>
      </c>
      <c r="G3" s="5">
        <v>144748</v>
      </c>
      <c r="H3" s="6">
        <f>IF(G3=0,0,((F3/G3)-1)*100)</f>
        <v>-96.5560836764584</v>
      </c>
      <c r="I3" t="s">
        <v>53</v>
      </c>
    </row>
    <row r="4" spans="1:9" x14ac:dyDescent="0.3">
      <c r="A4" s="16"/>
      <c r="B4" s="4" t="s">
        <v>4</v>
      </c>
      <c r="C4" s="5">
        <v>1997</v>
      </c>
      <c r="D4" s="5">
        <v>93</v>
      </c>
      <c r="E4" s="6">
        <f t="shared" ref="E4:E43" si="0">IF(D4=0,0,((C4/D4)-1)*100)</f>
        <v>2047.3118279569892</v>
      </c>
      <c r="F4" s="5">
        <v>8676</v>
      </c>
      <c r="G4" s="5">
        <v>47786</v>
      </c>
      <c r="H4" s="6">
        <f t="shared" ref="H4:H43" si="1">IF(G4=0,0,((F4/G4)-1)*100)</f>
        <v>-81.844054744067293</v>
      </c>
      <c r="I4" t="s">
        <v>53</v>
      </c>
    </row>
    <row r="5" spans="1:9" x14ac:dyDescent="0.3">
      <c r="A5" s="16"/>
      <c r="B5" s="4" t="s">
        <v>5</v>
      </c>
      <c r="C5" s="5">
        <v>10682</v>
      </c>
      <c r="D5" s="5">
        <v>8482</v>
      </c>
      <c r="E5" s="6">
        <f t="shared" si="0"/>
        <v>25.937278943645371</v>
      </c>
      <c r="F5" s="5">
        <v>53261</v>
      </c>
      <c r="G5" s="5">
        <v>312928</v>
      </c>
      <c r="H5" s="6">
        <f t="shared" si="1"/>
        <v>-82.979790878412928</v>
      </c>
      <c r="I5" t="s">
        <v>53</v>
      </c>
    </row>
    <row r="6" spans="1:9" x14ac:dyDescent="0.3">
      <c r="A6" s="16"/>
      <c r="B6" s="4" t="s">
        <v>6</v>
      </c>
      <c r="C6" s="5">
        <v>943</v>
      </c>
      <c r="D6" s="5">
        <v>580</v>
      </c>
      <c r="E6" s="6">
        <f t="shared" si="0"/>
        <v>62.586206896551722</v>
      </c>
      <c r="F6" s="5">
        <v>4085</v>
      </c>
      <c r="G6" s="5">
        <v>687894</v>
      </c>
      <c r="H6" s="6">
        <f t="shared" si="1"/>
        <v>-99.406158506979267</v>
      </c>
      <c r="I6" t="s">
        <v>53</v>
      </c>
    </row>
    <row r="7" spans="1:9" x14ac:dyDescent="0.3">
      <c r="A7" s="16"/>
      <c r="B7" s="4" t="s">
        <v>7</v>
      </c>
      <c r="C7" s="5">
        <v>406</v>
      </c>
      <c r="D7" s="5">
        <v>181</v>
      </c>
      <c r="E7" s="6">
        <f t="shared" si="0"/>
        <v>124.30939226519335</v>
      </c>
      <c r="F7" s="5">
        <v>1852</v>
      </c>
      <c r="G7" s="5">
        <v>159920</v>
      </c>
      <c r="H7" s="6">
        <f t="shared" si="1"/>
        <v>-98.841920960480252</v>
      </c>
      <c r="I7" t="s">
        <v>53</v>
      </c>
    </row>
    <row r="8" spans="1:9" x14ac:dyDescent="0.3">
      <c r="A8" s="16"/>
      <c r="B8" s="4" t="s">
        <v>8</v>
      </c>
      <c r="C8" s="5">
        <v>670</v>
      </c>
      <c r="D8" s="5">
        <v>28</v>
      </c>
      <c r="E8" s="6">
        <f t="shared" si="0"/>
        <v>2292.8571428571427</v>
      </c>
      <c r="F8" s="5">
        <v>3233</v>
      </c>
      <c r="G8" s="5">
        <v>62882</v>
      </c>
      <c r="H8" s="6">
        <f t="shared" si="1"/>
        <v>-94.858624089564586</v>
      </c>
      <c r="I8" t="s">
        <v>53</v>
      </c>
    </row>
    <row r="9" spans="1:9" x14ac:dyDescent="0.3">
      <c r="A9" s="16"/>
      <c r="B9" s="4" t="s">
        <v>9</v>
      </c>
      <c r="C9" s="5">
        <v>126</v>
      </c>
      <c r="D9" s="5">
        <v>4</v>
      </c>
      <c r="E9" s="6">
        <f t="shared" si="0"/>
        <v>3050</v>
      </c>
      <c r="F9" s="5">
        <v>533</v>
      </c>
      <c r="G9" s="5">
        <v>49205</v>
      </c>
      <c r="H9" s="6">
        <f t="shared" si="1"/>
        <v>-98.916776750330243</v>
      </c>
      <c r="I9" t="s">
        <v>53</v>
      </c>
    </row>
    <row r="10" spans="1:9" x14ac:dyDescent="0.3">
      <c r="A10" s="16"/>
      <c r="B10" s="4" t="s">
        <v>10</v>
      </c>
      <c r="C10" s="5">
        <v>599</v>
      </c>
      <c r="D10" s="5">
        <v>2</v>
      </c>
      <c r="E10" s="6">
        <f t="shared" si="0"/>
        <v>29850</v>
      </c>
      <c r="F10" s="5">
        <v>2360</v>
      </c>
      <c r="G10" s="5">
        <v>125282</v>
      </c>
      <c r="H10" s="6">
        <f t="shared" si="1"/>
        <v>-98.116249740585232</v>
      </c>
      <c r="I10" t="s">
        <v>53</v>
      </c>
    </row>
    <row r="11" spans="1:9" x14ac:dyDescent="0.3">
      <c r="A11" s="16"/>
      <c r="B11" s="4" t="s">
        <v>11</v>
      </c>
      <c r="C11" s="5">
        <v>44</v>
      </c>
      <c r="D11" s="5">
        <v>13</v>
      </c>
      <c r="E11" s="6">
        <f t="shared" si="0"/>
        <v>238.46153846153845</v>
      </c>
      <c r="F11" s="5">
        <v>512</v>
      </c>
      <c r="G11" s="5">
        <v>48632</v>
      </c>
      <c r="H11" s="6">
        <f t="shared" si="1"/>
        <v>-98.947195262378685</v>
      </c>
      <c r="I11" t="s">
        <v>53</v>
      </c>
    </row>
    <row r="12" spans="1:9" x14ac:dyDescent="0.3">
      <c r="A12" s="16"/>
      <c r="B12" s="4" t="s">
        <v>12</v>
      </c>
      <c r="C12" s="5">
        <v>246</v>
      </c>
      <c r="D12" s="5">
        <v>25</v>
      </c>
      <c r="E12" s="6">
        <f t="shared" si="0"/>
        <v>884</v>
      </c>
      <c r="F12" s="5">
        <v>1144</v>
      </c>
      <c r="G12" s="5">
        <v>28104</v>
      </c>
      <c r="H12" s="6">
        <f t="shared" si="1"/>
        <v>-95.92940506689439</v>
      </c>
      <c r="I12" t="s">
        <v>53</v>
      </c>
    </row>
    <row r="13" spans="1:9" x14ac:dyDescent="0.3">
      <c r="A13" s="16"/>
      <c r="B13" s="4" t="s">
        <v>13</v>
      </c>
      <c r="C13" s="5">
        <v>3</v>
      </c>
      <c r="D13" s="5">
        <v>4</v>
      </c>
      <c r="E13" s="6">
        <f t="shared" si="0"/>
        <v>-25</v>
      </c>
      <c r="F13" s="5">
        <v>19</v>
      </c>
      <c r="G13" s="5">
        <v>1576</v>
      </c>
      <c r="H13" s="6">
        <f t="shared" si="1"/>
        <v>-98.794416243654823</v>
      </c>
      <c r="I13" t="s">
        <v>53</v>
      </c>
    </row>
    <row r="14" spans="1:9" x14ac:dyDescent="0.3">
      <c r="A14" s="16"/>
      <c r="B14" s="4" t="s">
        <v>14</v>
      </c>
      <c r="C14" s="5">
        <v>1459</v>
      </c>
      <c r="D14" s="5">
        <v>1</v>
      </c>
      <c r="E14" s="6">
        <f t="shared" si="0"/>
        <v>145800</v>
      </c>
      <c r="F14" s="5">
        <v>5358</v>
      </c>
      <c r="G14" s="5">
        <v>153430</v>
      </c>
      <c r="H14" s="6">
        <f t="shared" si="1"/>
        <v>-96.507853744378551</v>
      </c>
      <c r="I14" t="s">
        <v>53</v>
      </c>
    </row>
    <row r="15" spans="1:9" x14ac:dyDescent="0.3">
      <c r="A15" s="16"/>
      <c r="B15" s="4" t="s">
        <v>15</v>
      </c>
      <c r="C15" s="5">
        <v>26</v>
      </c>
      <c r="D15" s="5">
        <v>18</v>
      </c>
      <c r="E15" s="6">
        <f t="shared" si="0"/>
        <v>44.444444444444443</v>
      </c>
      <c r="F15" s="5">
        <v>93</v>
      </c>
      <c r="G15" s="5">
        <v>5182</v>
      </c>
      <c r="H15" s="6">
        <f t="shared" si="1"/>
        <v>-98.205326128907757</v>
      </c>
      <c r="I15" t="s">
        <v>53</v>
      </c>
    </row>
    <row r="16" spans="1:9" x14ac:dyDescent="0.3">
      <c r="A16" s="16"/>
      <c r="B16" s="4" t="s">
        <v>16</v>
      </c>
      <c r="C16" s="5">
        <v>241</v>
      </c>
      <c r="D16" s="5">
        <v>14</v>
      </c>
      <c r="E16" s="6">
        <f t="shared" si="0"/>
        <v>1621.4285714285716</v>
      </c>
      <c r="F16" s="5">
        <v>967</v>
      </c>
      <c r="G16" s="5">
        <v>14114</v>
      </c>
      <c r="H16" s="6">
        <f t="shared" si="1"/>
        <v>-93.148646733739554</v>
      </c>
      <c r="I16" t="s">
        <v>53</v>
      </c>
    </row>
    <row r="17" spans="1:9" x14ac:dyDescent="0.3">
      <c r="A17" s="16"/>
      <c r="B17" s="4" t="s">
        <v>17</v>
      </c>
      <c r="C17" s="5">
        <v>474</v>
      </c>
      <c r="D17" s="5">
        <v>0</v>
      </c>
      <c r="E17" s="6">
        <f t="shared" si="0"/>
        <v>0</v>
      </c>
      <c r="F17" s="5">
        <v>2169</v>
      </c>
      <c r="G17" s="5">
        <v>23274</v>
      </c>
      <c r="H17" s="6">
        <f t="shared" si="1"/>
        <v>-90.680587780355765</v>
      </c>
      <c r="I17" t="s">
        <v>53</v>
      </c>
    </row>
    <row r="18" spans="1:9" x14ac:dyDescent="0.3">
      <c r="A18" s="16"/>
      <c r="B18" s="4" t="s">
        <v>18</v>
      </c>
      <c r="C18" s="5">
        <v>486</v>
      </c>
      <c r="D18" s="5">
        <v>0</v>
      </c>
      <c r="E18" s="6">
        <f t="shared" si="0"/>
        <v>0</v>
      </c>
      <c r="F18" s="5">
        <v>1606</v>
      </c>
      <c r="G18" s="5">
        <v>13983</v>
      </c>
      <c r="H18" s="6">
        <f t="shared" si="1"/>
        <v>-88.514624901666309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19</v>
      </c>
      <c r="D19" s="5">
        <f>D20-D3-D4-D5-D6-D7-D8-D9-D10-D11-D12-D13-D14-D15-D16-D17-D18</f>
        <v>5</v>
      </c>
      <c r="E19" s="6">
        <f t="shared" si="0"/>
        <v>280</v>
      </c>
      <c r="F19" s="5">
        <f>F20-F3-F4-F5-F6-F7-F8-F9-F10-F11-F12-F13-F14-F15-F16-F17-F18</f>
        <v>86</v>
      </c>
      <c r="G19" s="5">
        <f>G20-G3-G4-G5-G6-G7-G8-G9-G10-G11-G12-G13-G14-G15-G16-G17-G18</f>
        <v>2874</v>
      </c>
      <c r="H19" s="6">
        <f t="shared" si="1"/>
        <v>-97.007654836464852</v>
      </c>
      <c r="I19" t="s">
        <v>53</v>
      </c>
    </row>
    <row r="20" spans="1:9" x14ac:dyDescent="0.3">
      <c r="A20" s="17"/>
      <c r="B20" s="4" t="s">
        <v>20</v>
      </c>
      <c r="C20" s="5">
        <v>19591</v>
      </c>
      <c r="D20" s="5">
        <v>10094</v>
      </c>
      <c r="E20" s="6">
        <f t="shared" si="0"/>
        <v>94.085595403209823</v>
      </c>
      <c r="F20" s="5">
        <v>90939</v>
      </c>
      <c r="G20" s="5">
        <v>1881814</v>
      </c>
      <c r="H20" s="6">
        <f t="shared" si="1"/>
        <v>-95.167482014694343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5361</v>
      </c>
      <c r="D21" s="5">
        <v>586</v>
      </c>
      <c r="E21" s="6">
        <f t="shared" si="0"/>
        <v>814.84641638225264</v>
      </c>
      <c r="F21" s="5">
        <v>22474</v>
      </c>
      <c r="G21" s="5">
        <v>112706</v>
      </c>
      <c r="H21" s="6">
        <f t="shared" si="1"/>
        <v>-80.059624154880836</v>
      </c>
      <c r="I21" t="s">
        <v>53</v>
      </c>
    </row>
    <row r="22" spans="1:9" x14ac:dyDescent="0.3">
      <c r="A22" s="16"/>
      <c r="B22" s="4" t="s">
        <v>23</v>
      </c>
      <c r="C22" s="5">
        <v>494</v>
      </c>
      <c r="D22" s="5">
        <v>257</v>
      </c>
      <c r="E22" s="6">
        <f t="shared" si="0"/>
        <v>92.217898832684824</v>
      </c>
      <c r="F22" s="5">
        <v>2217</v>
      </c>
      <c r="G22" s="5">
        <v>24312</v>
      </c>
      <c r="H22" s="6">
        <f t="shared" si="1"/>
        <v>-90.881046396841072</v>
      </c>
      <c r="I22" t="s">
        <v>53</v>
      </c>
    </row>
    <row r="23" spans="1:9" x14ac:dyDescent="0.3">
      <c r="A23" s="16"/>
      <c r="B23" s="4" t="s">
        <v>24</v>
      </c>
      <c r="C23" s="5">
        <f>C24-C21-C22</f>
        <v>2</v>
      </c>
      <c r="D23" s="5">
        <f>D24-D21-D22</f>
        <v>0</v>
      </c>
      <c r="E23" s="6">
        <f t="shared" si="0"/>
        <v>0</v>
      </c>
      <c r="F23" s="5">
        <f>F24-F21-F22</f>
        <v>12</v>
      </c>
      <c r="G23" s="5">
        <f>G24-G21-G22</f>
        <v>2</v>
      </c>
      <c r="H23" s="6">
        <f t="shared" si="1"/>
        <v>500</v>
      </c>
      <c r="I23" t="s">
        <v>53</v>
      </c>
    </row>
    <row r="24" spans="1:9" x14ac:dyDescent="0.3">
      <c r="A24" s="17"/>
      <c r="B24" s="4" t="s">
        <v>25</v>
      </c>
      <c r="C24" s="5">
        <v>5857</v>
      </c>
      <c r="D24" s="5">
        <v>843</v>
      </c>
      <c r="E24" s="6">
        <f t="shared" si="0"/>
        <v>594.78054567022537</v>
      </c>
      <c r="F24" s="5">
        <v>24703</v>
      </c>
      <c r="G24" s="5">
        <v>137020</v>
      </c>
      <c r="H24" s="6">
        <f t="shared" si="1"/>
        <v>-81.97124507371187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41</v>
      </c>
      <c r="D25" s="5">
        <v>16</v>
      </c>
      <c r="E25" s="6">
        <f t="shared" si="0"/>
        <v>156.25</v>
      </c>
      <c r="F25" s="5">
        <v>318</v>
      </c>
      <c r="G25" s="5">
        <v>11356</v>
      </c>
      <c r="H25" s="6">
        <f t="shared" si="1"/>
        <v>-97.199718210637556</v>
      </c>
      <c r="I25" t="s">
        <v>53</v>
      </c>
    </row>
    <row r="26" spans="1:9" x14ac:dyDescent="0.3">
      <c r="A26" s="16"/>
      <c r="B26" s="4" t="s">
        <v>28</v>
      </c>
      <c r="C26" s="5">
        <v>153</v>
      </c>
      <c r="D26" s="5">
        <v>0</v>
      </c>
      <c r="E26" s="6">
        <f t="shared" si="0"/>
        <v>0</v>
      </c>
      <c r="F26" s="5">
        <v>778</v>
      </c>
      <c r="G26" s="5">
        <v>9533</v>
      </c>
      <c r="H26" s="6">
        <f t="shared" si="1"/>
        <v>-91.838875485156819</v>
      </c>
      <c r="I26" t="s">
        <v>53</v>
      </c>
    </row>
    <row r="27" spans="1:9" x14ac:dyDescent="0.3">
      <c r="A27" s="16"/>
      <c r="B27" s="4" t="s">
        <v>29</v>
      </c>
      <c r="C27" s="5">
        <v>2</v>
      </c>
      <c r="D27" s="5">
        <v>0</v>
      </c>
      <c r="E27" s="6">
        <f t="shared" si="0"/>
        <v>0</v>
      </c>
      <c r="F27" s="5">
        <v>2</v>
      </c>
      <c r="G27" s="5">
        <v>2502</v>
      </c>
      <c r="H27" s="6">
        <f t="shared" si="1"/>
        <v>-99.920063948840934</v>
      </c>
      <c r="I27" t="s">
        <v>53</v>
      </c>
    </row>
    <row r="28" spans="1:9" x14ac:dyDescent="0.3">
      <c r="A28" s="16"/>
      <c r="B28" s="4" t="s">
        <v>30</v>
      </c>
      <c r="C28" s="5">
        <v>68</v>
      </c>
      <c r="D28" s="5">
        <v>46</v>
      </c>
      <c r="E28" s="6">
        <f t="shared" si="0"/>
        <v>47.826086956521728</v>
      </c>
      <c r="F28" s="5">
        <v>436</v>
      </c>
      <c r="G28" s="5">
        <v>9598</v>
      </c>
      <c r="H28" s="6">
        <f t="shared" si="1"/>
        <v>-95.457386955615746</v>
      </c>
      <c r="I28" t="s">
        <v>53</v>
      </c>
    </row>
    <row r="29" spans="1:9" x14ac:dyDescent="0.3">
      <c r="A29" s="16"/>
      <c r="B29" s="4" t="s">
        <v>31</v>
      </c>
      <c r="C29" s="5">
        <v>2</v>
      </c>
      <c r="D29" s="5">
        <v>0</v>
      </c>
      <c r="E29" s="6">
        <f t="shared" si="0"/>
        <v>0</v>
      </c>
      <c r="F29" s="5">
        <v>12</v>
      </c>
      <c r="G29" s="5">
        <v>9</v>
      </c>
      <c r="H29" s="6">
        <f t="shared" si="1"/>
        <v>33.333333333333329</v>
      </c>
      <c r="I29" t="s">
        <v>53</v>
      </c>
    </row>
    <row r="30" spans="1:9" x14ac:dyDescent="0.3">
      <c r="A30" s="16"/>
      <c r="B30" s="4" t="s">
        <v>32</v>
      </c>
      <c r="C30" s="5">
        <v>199</v>
      </c>
      <c r="D30" s="5">
        <v>5</v>
      </c>
      <c r="E30" s="6">
        <f t="shared" si="0"/>
        <v>3879.9999999999995</v>
      </c>
      <c r="F30" s="5">
        <v>316</v>
      </c>
      <c r="G30" s="5">
        <v>6087</v>
      </c>
      <c r="H30" s="6">
        <f t="shared" si="1"/>
        <v>-94.808608509939219</v>
      </c>
      <c r="I30" t="s">
        <v>53</v>
      </c>
    </row>
    <row r="31" spans="1:9" x14ac:dyDescent="0.3">
      <c r="A31" s="16"/>
      <c r="B31" s="4" t="s">
        <v>33</v>
      </c>
      <c r="C31" s="5">
        <v>1</v>
      </c>
      <c r="D31" s="5">
        <v>0</v>
      </c>
      <c r="E31" s="6">
        <f t="shared" si="0"/>
        <v>0</v>
      </c>
      <c r="F31" s="5">
        <v>5</v>
      </c>
      <c r="G31" s="5">
        <v>10820</v>
      </c>
      <c r="H31" s="6">
        <f t="shared" si="1"/>
        <v>-99.953789279112755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9</v>
      </c>
      <c r="D32" s="5">
        <f>D33-D25-D26-D27-D28-D29-D30-D31</f>
        <v>0</v>
      </c>
      <c r="E32" s="6">
        <f t="shared" si="0"/>
        <v>0</v>
      </c>
      <c r="F32" s="5">
        <f>F33-F25-F26-F27-F28-F29-F30-F31</f>
        <v>44</v>
      </c>
      <c r="G32" s="5">
        <f>G33-G25-G26-G27-G28-G29-G30-G31</f>
        <v>28</v>
      </c>
      <c r="H32" s="6">
        <f t="shared" si="1"/>
        <v>57.142857142857139</v>
      </c>
      <c r="I32" t="s">
        <v>53</v>
      </c>
    </row>
    <row r="33" spans="1:9" x14ac:dyDescent="0.3">
      <c r="A33" s="17"/>
      <c r="B33" s="4" t="s">
        <v>35</v>
      </c>
      <c r="C33" s="5">
        <v>475</v>
      </c>
      <c r="D33" s="5">
        <v>67</v>
      </c>
      <c r="E33" s="6">
        <f t="shared" si="0"/>
        <v>608.95522388059703</v>
      </c>
      <c r="F33" s="5">
        <v>1911</v>
      </c>
      <c r="G33" s="5">
        <v>49933</v>
      </c>
      <c r="H33" s="6">
        <f t="shared" si="1"/>
        <v>-96.172871648008325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95</v>
      </c>
      <c r="D34" s="5">
        <v>102</v>
      </c>
      <c r="E34" s="6">
        <f t="shared" si="0"/>
        <v>-6.8627450980392135</v>
      </c>
      <c r="F34" s="5">
        <v>608</v>
      </c>
      <c r="G34" s="5">
        <v>38943</v>
      </c>
      <c r="H34" s="6">
        <f t="shared" si="1"/>
        <v>-98.438743805048404</v>
      </c>
      <c r="I34" t="s">
        <v>53</v>
      </c>
    </row>
    <row r="35" spans="1:9" x14ac:dyDescent="0.3">
      <c r="A35" s="16"/>
      <c r="B35" s="4" t="s">
        <v>38</v>
      </c>
      <c r="C35" s="5">
        <v>38</v>
      </c>
      <c r="D35" s="5">
        <v>0</v>
      </c>
      <c r="E35" s="6">
        <f t="shared" si="0"/>
        <v>0</v>
      </c>
      <c r="F35" s="5">
        <v>180</v>
      </c>
      <c r="G35" s="5">
        <v>9497</v>
      </c>
      <c r="H35" s="6">
        <f t="shared" si="1"/>
        <v>-98.104664630936085</v>
      </c>
      <c r="I35" t="s">
        <v>53</v>
      </c>
    </row>
    <row r="36" spans="1:9" x14ac:dyDescent="0.3">
      <c r="A36" s="16"/>
      <c r="B36" s="4" t="s">
        <v>47</v>
      </c>
      <c r="C36" s="5">
        <v>207</v>
      </c>
      <c r="D36" s="5">
        <v>5</v>
      </c>
      <c r="E36" s="6">
        <f t="shared" si="0"/>
        <v>4040</v>
      </c>
      <c r="F36" s="5">
        <v>239</v>
      </c>
      <c r="G36" s="5">
        <v>2570</v>
      </c>
      <c r="H36" s="6">
        <f t="shared" si="1"/>
        <v>-90.700389105058363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16</v>
      </c>
      <c r="D37" s="5">
        <f>D38-D34-D35-D36</f>
        <v>9</v>
      </c>
      <c r="E37" s="6">
        <f t="shared" si="0"/>
        <v>77.777777777777771</v>
      </c>
      <c r="F37" s="5">
        <f>F38-F34-F35-F36</f>
        <v>45</v>
      </c>
      <c r="G37" s="5">
        <f>G38-G34-G35-G36</f>
        <v>30</v>
      </c>
      <c r="H37" s="6">
        <f t="shared" si="1"/>
        <v>50</v>
      </c>
      <c r="I37" t="s">
        <v>53</v>
      </c>
    </row>
    <row r="38" spans="1:9" x14ac:dyDescent="0.3">
      <c r="A38" s="16"/>
      <c r="B38" s="7" t="s">
        <v>40</v>
      </c>
      <c r="C38" s="5">
        <v>356</v>
      </c>
      <c r="D38" s="5">
        <v>116</v>
      </c>
      <c r="E38" s="6">
        <f t="shared" si="0"/>
        <v>206.89655172413794</v>
      </c>
      <c r="F38" s="5">
        <v>1072</v>
      </c>
      <c r="G38" s="5">
        <v>51040</v>
      </c>
      <c r="H38" s="6">
        <f t="shared" si="1"/>
        <v>-97.899686520376179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0</v>
      </c>
      <c r="E39" s="6">
        <f t="shared" si="0"/>
        <v>0</v>
      </c>
      <c r="F39" s="5">
        <v>6</v>
      </c>
      <c r="G39" s="5">
        <v>1</v>
      </c>
      <c r="H39" s="6">
        <f t="shared" si="1"/>
        <v>500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0</v>
      </c>
      <c r="E40" s="6">
        <f t="shared" si="0"/>
        <v>0</v>
      </c>
      <c r="F40" s="5">
        <f>F41-F39</f>
        <v>2</v>
      </c>
      <c r="G40" s="5">
        <f>G41-G39</f>
        <v>2</v>
      </c>
      <c r="H40" s="6">
        <f t="shared" si="1"/>
        <v>0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0</v>
      </c>
      <c r="D41" s="5">
        <v>0</v>
      </c>
      <c r="E41" s="6">
        <f t="shared" si="0"/>
        <v>0</v>
      </c>
      <c r="F41" s="5">
        <v>8</v>
      </c>
      <c r="G41" s="5">
        <v>3</v>
      </c>
      <c r="H41" s="6">
        <f t="shared" si="1"/>
        <v>166.66666666666666</v>
      </c>
      <c r="I41" t="s">
        <v>53</v>
      </c>
    </row>
    <row r="42" spans="1:9" x14ac:dyDescent="0.3">
      <c r="A42" s="9"/>
      <c r="B42" s="4" t="s">
        <v>45</v>
      </c>
      <c r="C42" s="5">
        <v>39</v>
      </c>
      <c r="D42" s="5">
        <v>48</v>
      </c>
      <c r="E42" s="6">
        <f t="shared" si="0"/>
        <v>-18.75</v>
      </c>
      <c r="F42" s="5">
        <v>248</v>
      </c>
      <c r="G42" s="5">
        <v>8006</v>
      </c>
      <c r="H42" s="6">
        <f t="shared" si="1"/>
        <v>-96.90232325755683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26318</v>
      </c>
      <c r="D43" s="5">
        <f>D20+D24+D33+D38+D41+D42</f>
        <v>11168</v>
      </c>
      <c r="E43" s="6">
        <f t="shared" si="0"/>
        <v>135.65544412607449</v>
      </c>
      <c r="F43" s="5">
        <f>F20+F24+F33+F38+F41+F42</f>
        <v>118881</v>
      </c>
      <c r="G43" s="5">
        <f>G20+G24+G33+G38+G41+G42</f>
        <v>2127816</v>
      </c>
      <c r="H43" s="6">
        <f t="shared" si="1"/>
        <v>-94.413003755963871</v>
      </c>
      <c r="I43" t="s">
        <v>53</v>
      </c>
    </row>
    <row r="44" spans="1:9" x14ac:dyDescent="0.3">
      <c r="A44" s="11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羅文強</cp:lastModifiedBy>
  <cp:lastPrinted>2018-08-24T11:06:16Z</cp:lastPrinted>
  <dcterms:created xsi:type="dcterms:W3CDTF">2018-08-16T05:50:32Z</dcterms:created>
  <dcterms:modified xsi:type="dcterms:W3CDTF">2021-05-24T02:47:08Z</dcterms:modified>
</cp:coreProperties>
</file>