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etty1213\Desktop\羅文強交接電腦檔案 1100611\給樹梅\公務統計相關\15日公告 及 25日上傳行政資訊網 入出境\15日公告-每月25日下午4點20分上傳(上傳行政資訊網7個檔案 月報表)\11008\"/>
    </mc:Choice>
  </mc:AlternateContent>
  <bookViews>
    <workbookView xWindow="720" yWindow="396" windowWidth="18072" windowHeight="6420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8" i="2"/>
  <c r="H39" i="2"/>
  <c r="F40" i="2"/>
  <c r="G40" i="2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40" i="2" l="1"/>
  <c r="H37" i="2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<sst xmlns="http://schemas.openxmlformats.org/spreadsheetml/2006/main" count="96" uniqueCount="55">
  <si>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</si>
  <si>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</si>
  <si>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</si>
  <si>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</si>
  <si>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</si>
  <si>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</si>
  <si>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</si>
  <si>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</si>
  <si>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</si>
  <si>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</si>
  <si>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</si>
  <si>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</si>
  <si>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</si>
  <si>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</si>
  <si>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</si>
  <si>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</si>
  <si>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</si>
  <si>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</si>
  <si>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</si>
  <si>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</si>
  <si>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</si>
  <si>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</si>
  <si>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</si>
  <si>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</si>
  <si>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</si>
  <si>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</si>
  <si>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</si>
  <si>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</si>
  <si>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</si>
  <si>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</si>
  <si>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</si>
  <si>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</si>
  <si>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</si>
  <si>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</si>
  <si>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</si>
  <si>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</si>
  <si>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</si>
  <si>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</si>
  <si>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</si>
  <si>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</si>
  <si>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</si>
  <si>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</si>
  <si>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</si>
  <si>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</si>
  <si>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</si>
  <si>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</si>
  <si>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</si>
  <si>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</si>
  <si>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110年8月及1至8月中華民國國民出國人次及成長率－按目的地分
Table 2-2 Outbound Departures of Nationals of the Republic
of China by Destination, August &amp; January-August,2021</t>
  </si>
  <si>
    <t>110年8月
August, 2021</t>
  </si>
  <si>
    <t>109年8月
August, 2020</t>
  </si>
  <si>
    <t>110年1-8月
Jan.-Aug., 2021</t>
  </si>
  <si>
    <t>109年1-8月
Jan.-Aug., 2020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</si>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</sst>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pane ySplit="2" topLeftCell="A42" activePane="bottomLeft" state="frozen"/>
      <selection pane="bottomLeft" activeCell="B48" sqref="B48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1097</v>
      </c>
      <c r="D3" s="5">
        <v>1441</v>
      </c>
      <c r="E3" s="6">
        <f>IF(D3=0,0,((C3/D3)-1)*100)</f>
        <v>-23.872310895211658</v>
      </c>
      <c r="F3" s="5">
        <v>8652</v>
      </c>
      <c r="G3" s="5">
        <v>152182</v>
      </c>
      <c r="H3" s="6">
        <f>IF(G3=0,0,((F3/G3)-1)*100)</f>
        <v>-94.314702132972357</v>
      </c>
      <c r="I3" t="s">
        <v>53</v>
      </c>
    </row>
    <row r="4" spans="1:9" x14ac:dyDescent="0.3">
      <c r="A4" s="16"/>
      <c r="B4" s="4" t="s">
        <v>4</v>
      </c>
      <c r="C4" s="5">
        <v>178</v>
      </c>
      <c r="D4" s="5">
        <v>1321</v>
      </c>
      <c r="E4" s="6">
        <f t="shared" ref="E4:E43" si="0">IF(D4=0,0,((C4/D4)-1)*100)</f>
        <v>-86.525359576078728</v>
      </c>
      <c r="F4" s="5">
        <v>10694</v>
      </c>
      <c r="G4" s="5">
        <v>50012</v>
      </c>
      <c r="H4" s="6">
        <f t="shared" ref="H4:H43" si="1">IF(G4=0,0,((F4/G4)-1)*100)</f>
        <v>-78.617131888346805</v>
      </c>
      <c r="I4" t="s">
        <v>53</v>
      </c>
    </row>
    <row r="5" spans="1:9" x14ac:dyDescent="0.3">
      <c r="A5" s="16"/>
      <c r="B5" s="4" t="s">
        <v>5</v>
      </c>
      <c r="C5" s="5">
        <v>9233</v>
      </c>
      <c r="D5" s="5">
        <v>18907</v>
      </c>
      <c r="E5" s="6">
        <f t="shared" si="0"/>
        <v>-51.16623472787856</v>
      </c>
      <c r="F5" s="5">
        <v>95375</v>
      </c>
      <c r="G5" s="5">
        <v>369551</v>
      </c>
      <c r="H5" s="6">
        <f t="shared" si="1"/>
        <v>-74.191654196579094</v>
      </c>
      <c r="I5" t="s">
        <v>53</v>
      </c>
    </row>
    <row r="6" spans="1:9" x14ac:dyDescent="0.3">
      <c r="A6" s="16"/>
      <c r="B6" s="4" t="s">
        <v>6</v>
      </c>
      <c r="C6" s="5">
        <v>1345</v>
      </c>
      <c r="D6" s="5">
        <v>1460</v>
      </c>
      <c r="E6" s="6">
        <f t="shared" si="0"/>
        <v>-7.8767123287671215</v>
      </c>
      <c r="F6" s="5">
        <v>9370</v>
      </c>
      <c r="G6" s="5">
        <v>690738</v>
      </c>
      <c r="H6" s="6">
        <f t="shared" si="1"/>
        <v>-98.64347987225257</v>
      </c>
      <c r="I6" t="s">
        <v>53</v>
      </c>
    </row>
    <row r="7" spans="1:9" x14ac:dyDescent="0.3">
      <c r="A7" s="16"/>
      <c r="B7" s="4" t="s">
        <v>7</v>
      </c>
      <c r="C7" s="5">
        <v>1364</v>
      </c>
      <c r="D7" s="5">
        <v>973</v>
      </c>
      <c r="E7" s="6">
        <f t="shared" si="0"/>
        <v>40.184994861253863</v>
      </c>
      <c r="F7" s="5">
        <v>5616</v>
      </c>
      <c r="G7" s="5">
        <v>162102</v>
      </c>
      <c r="H7" s="6">
        <f t="shared" si="1"/>
        <v>-96.535514675944782</v>
      </c>
      <c r="I7" t="s">
        <v>53</v>
      </c>
    </row>
    <row r="8" spans="1:9" x14ac:dyDescent="0.3">
      <c r="A8" s="16"/>
      <c r="B8" s="4" t="s">
        <v>8</v>
      </c>
      <c r="C8" s="5">
        <v>1727</v>
      </c>
      <c r="D8" s="5">
        <v>313</v>
      </c>
      <c r="E8" s="6">
        <f t="shared" si="0"/>
        <v>451.75718849840257</v>
      </c>
      <c r="F8" s="5">
        <v>6898</v>
      </c>
      <c r="G8" s="5">
        <v>63636</v>
      </c>
      <c r="H8" s="6">
        <f t="shared" si="1"/>
        <v>-89.160223772707269</v>
      </c>
      <c r="I8" t="s">
        <v>53</v>
      </c>
    </row>
    <row r="9" spans="1:9" x14ac:dyDescent="0.3">
      <c r="A9" s="16"/>
      <c r="B9" s="4" t="s">
        <v>9</v>
      </c>
      <c r="C9" s="5">
        <v>77</v>
      </c>
      <c r="D9" s="5">
        <v>93</v>
      </c>
      <c r="E9" s="6">
        <f t="shared" si="0"/>
        <v>-17.204301075268813</v>
      </c>
      <c r="F9" s="5">
        <v>836</v>
      </c>
      <c r="G9" s="5">
        <v>49410</v>
      </c>
      <c r="H9" s="6">
        <f t="shared" si="1"/>
        <v>-98.308034810767055</v>
      </c>
      <c r="I9" t="s">
        <v>53</v>
      </c>
    </row>
    <row r="10" spans="1:9" x14ac:dyDescent="0.3">
      <c r="A10" s="16"/>
      <c r="B10" s="4" t="s">
        <v>10</v>
      </c>
      <c r="C10" s="5">
        <v>793</v>
      </c>
      <c r="D10" s="5">
        <v>341</v>
      </c>
      <c r="E10" s="6">
        <f t="shared" si="0"/>
        <v>132.55131964809385</v>
      </c>
      <c r="F10" s="5">
        <v>4737</v>
      </c>
      <c r="G10" s="5">
        <v>125808</v>
      </c>
      <c r="H10" s="6">
        <f t="shared" si="1"/>
        <v>-96.23473864937047</v>
      </c>
      <c r="I10" t="s">
        <v>53</v>
      </c>
    </row>
    <row r="11" spans="1:9" x14ac:dyDescent="0.3">
      <c r="A11" s="16"/>
      <c r="B11" s="4" t="s">
        <v>11</v>
      </c>
      <c r="C11" s="5">
        <v>189</v>
      </c>
      <c r="D11" s="5">
        <v>38</v>
      </c>
      <c r="E11" s="6">
        <f t="shared" si="0"/>
        <v>397.36842105263162</v>
      </c>
      <c r="F11" s="5">
        <v>1120</v>
      </c>
      <c r="G11" s="5">
        <v>48753</v>
      </c>
      <c r="H11" s="6">
        <f t="shared" si="1"/>
        <v>-97.702705474534895</v>
      </c>
      <c r="I11" t="s">
        <v>53</v>
      </c>
    </row>
    <row r="12" spans="1:9" x14ac:dyDescent="0.3">
      <c r="A12" s="16"/>
      <c r="B12" s="4" t="s">
        <v>12</v>
      </c>
      <c r="C12" s="5">
        <v>3</v>
      </c>
      <c r="D12" s="5">
        <v>330</v>
      </c>
      <c r="E12" s="6">
        <f t="shared" si="0"/>
        <v>-99.090909090909093</v>
      </c>
      <c r="F12" s="5">
        <v>1589</v>
      </c>
      <c r="G12" s="5">
        <v>28934</v>
      </c>
      <c r="H12" s="6">
        <f t="shared" si="1"/>
        <v>-94.508191055505634</v>
      </c>
      <c r="I12" t="s">
        <v>53</v>
      </c>
    </row>
    <row r="13" spans="1:9" x14ac:dyDescent="0.3">
      <c r="A13" s="16"/>
      <c r="B13" s="4" t="s">
        <v>13</v>
      </c>
      <c r="C13" s="5">
        <v>3</v>
      </c>
      <c r="D13" s="5">
        <v>1</v>
      </c>
      <c r="E13" s="6">
        <f t="shared" si="0"/>
        <v>200</v>
      </c>
      <c r="F13" s="5">
        <v>30</v>
      </c>
      <c r="G13" s="5">
        <v>1588</v>
      </c>
      <c r="H13" s="6">
        <f t="shared" si="1"/>
        <v>-98.110831234256921</v>
      </c>
      <c r="I13" t="s">
        <v>53</v>
      </c>
    </row>
    <row r="14" spans="1:9" x14ac:dyDescent="0.3">
      <c r="A14" s="16"/>
      <c r="B14" s="4" t="s">
        <v>14</v>
      </c>
      <c r="C14" s="5">
        <v>340</v>
      </c>
      <c r="D14" s="5">
        <v>450</v>
      </c>
      <c r="E14" s="6">
        <f t="shared" si="0"/>
        <v>-24.444444444444446</v>
      </c>
      <c r="F14" s="5">
        <v>7440</v>
      </c>
      <c r="G14" s="5">
        <v>154406</v>
      </c>
      <c r="H14" s="6">
        <f t="shared" si="1"/>
        <v>-95.181534396331742</v>
      </c>
      <c r="I14" t="s">
        <v>53</v>
      </c>
    </row>
    <row r="15" spans="1:9" x14ac:dyDescent="0.3">
      <c r="A15" s="16"/>
      <c r="B15" s="4" t="s">
        <v>15</v>
      </c>
      <c r="C15" s="5">
        <v>5</v>
      </c>
      <c r="D15" s="5">
        <v>34</v>
      </c>
      <c r="E15" s="6">
        <f t="shared" si="0"/>
        <v>-85.294117647058826</v>
      </c>
      <c r="F15" s="5">
        <v>148</v>
      </c>
      <c r="G15" s="5">
        <v>5272</v>
      </c>
      <c r="H15" s="6">
        <f t="shared" si="1"/>
        <v>-97.192716236722305</v>
      </c>
      <c r="I15" t="s">
        <v>53</v>
      </c>
    </row>
    <row r="16" spans="1:9" x14ac:dyDescent="0.3">
      <c r="A16" s="16"/>
      <c r="B16" s="4" t="s">
        <v>16</v>
      </c>
      <c r="C16" s="5">
        <v>235</v>
      </c>
      <c r="D16" s="5">
        <v>353</v>
      </c>
      <c r="E16" s="6">
        <f t="shared" si="0"/>
        <v>-33.42776203966006</v>
      </c>
      <c r="F16" s="5">
        <v>1787</v>
      </c>
      <c r="G16" s="5">
        <v>15048</v>
      </c>
      <c r="H16" s="6">
        <f t="shared" si="1"/>
        <v>-88.124667729930877</v>
      </c>
      <c r="I16" t="s">
        <v>53</v>
      </c>
    </row>
    <row r="17" spans="1:9" x14ac:dyDescent="0.3">
      <c r="A17" s="16"/>
      <c r="B17" s="4" t="s">
        <v>17</v>
      </c>
      <c r="C17" s="5">
        <v>814</v>
      </c>
      <c r="D17" s="5">
        <v>683</v>
      </c>
      <c r="E17" s="6">
        <f t="shared" si="0"/>
        <v>19.180087847730597</v>
      </c>
      <c r="F17" s="5">
        <v>4262</v>
      </c>
      <c r="G17" s="5">
        <v>24363</v>
      </c>
      <c r="H17" s="6">
        <f t="shared" si="1"/>
        <v>-82.50625949185239</v>
      </c>
      <c r="I17" t="s">
        <v>53</v>
      </c>
    </row>
    <row r="18" spans="1:9" x14ac:dyDescent="0.3">
      <c r="A18" s="16"/>
      <c r="B18" s="4" t="s">
        <v>18</v>
      </c>
      <c r="C18" s="5">
        <v>1051</v>
      </c>
      <c r="D18" s="5">
        <v>383</v>
      </c>
      <c r="E18" s="6">
        <f t="shared" si="0"/>
        <v>174.41253263707571</v>
      </c>
      <c r="F18" s="5">
        <v>4343</v>
      </c>
      <c r="G18" s="5">
        <v>14369</v>
      </c>
      <c r="H18" s="6">
        <f t="shared" si="1"/>
        <v>-69.775210522652927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28</v>
      </c>
      <c r="D19" s="5">
        <f>D20-D3-D4-D5-D6-D7-D8-D9-D10-D11-D12-D13-D14-D15-D16-D17-D18</f>
        <v>1</v>
      </c>
      <c r="E19" s="6">
        <f t="shared" si="0"/>
        <v>2700</v>
      </c>
      <c r="F19" s="5">
        <f>F20-F3-F4-F5-F6-F7-F8-F9-F10-F11-F12-F13-F14-F15-F16-F17-F18</f>
        <v>150</v>
      </c>
      <c r="G19" s="5">
        <f>G20-G3-G4-G5-G6-G7-G8-G9-G10-G11-G12-G13-G14-G15-G16-G17-G18</f>
        <v>2890</v>
      </c>
      <c r="H19" s="6">
        <f t="shared" si="1"/>
        <v>-94.809688581314873</v>
      </c>
      <c r="I19" t="s">
        <v>53</v>
      </c>
    </row>
    <row r="20" spans="1:9" x14ac:dyDescent="0.3">
      <c r="A20" s="17"/>
      <c r="B20" s="4" t="s">
        <v>20</v>
      </c>
      <c r="C20" s="5">
        <v>18482</v>
      </c>
      <c r="D20" s="5">
        <v>27122</v>
      </c>
      <c r="E20" s="6">
        <f t="shared" si="0"/>
        <v>-31.856057812845663</v>
      </c>
      <c r="F20" s="5">
        <v>163047</v>
      </c>
      <c r="G20" s="5">
        <v>1959062</v>
      </c>
      <c r="H20" s="6">
        <f t="shared" si="1"/>
        <v>-91.677292500186311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16970</v>
      </c>
      <c r="D21" s="5">
        <v>6270</v>
      </c>
      <c r="E21" s="6">
        <f t="shared" si="0"/>
        <v>170.65390749601278</v>
      </c>
      <c r="F21" s="5">
        <v>79093</v>
      </c>
      <c r="G21" s="5">
        <v>126880</v>
      </c>
      <c r="H21" s="6">
        <f t="shared" si="1"/>
        <v>-37.663146279949558</v>
      </c>
      <c r="I21" t="s">
        <v>53</v>
      </c>
    </row>
    <row r="22" spans="1:9" x14ac:dyDescent="0.3">
      <c r="A22" s="16"/>
      <c r="B22" s="4" t="s">
        <v>23</v>
      </c>
      <c r="C22" s="5">
        <v>1947</v>
      </c>
      <c r="D22" s="5">
        <v>1719</v>
      </c>
      <c r="E22" s="6">
        <f t="shared" si="0"/>
        <v>13.263525305410129</v>
      </c>
      <c r="F22" s="5">
        <v>7251</v>
      </c>
      <c r="G22" s="5">
        <v>28660</v>
      </c>
      <c r="H22" s="6">
        <f t="shared" si="1"/>
        <v>-74.699930216329378</v>
      </c>
      <c r="I22" t="s">
        <v>53</v>
      </c>
    </row>
    <row r="23" spans="1:9" x14ac:dyDescent="0.3">
      <c r="A23" s="16"/>
      <c r="B23" s="4" t="s">
        <v>24</v>
      </c>
      <c r="C23" s="5">
        <f>C24-C21-C22</f>
        <v>2</v>
      </c>
      <c r="D23" s="5">
        <f>D24-D21-D22</f>
        <v>0</v>
      </c>
      <c r="E23" s="6">
        <f t="shared" si="0"/>
        <v>0</v>
      </c>
      <c r="F23" s="5">
        <f>F24-F21-F22</f>
        <v>21</v>
      </c>
      <c r="G23" s="5">
        <f>G24-G21-G22</f>
        <v>2</v>
      </c>
      <c r="H23" s="6">
        <f t="shared" si="1"/>
        <v>950</v>
      </c>
      <c r="I23" t="s">
        <v>53</v>
      </c>
    </row>
    <row r="24" spans="1:9" x14ac:dyDescent="0.3">
      <c r="A24" s="17"/>
      <c r="B24" s="4" t="s">
        <v>25</v>
      </c>
      <c r="C24" s="5">
        <v>18919</v>
      </c>
      <c r="D24" s="5">
        <v>7989</v>
      </c>
      <c r="E24" s="6">
        <f t="shared" si="0"/>
        <v>136.81311803730131</v>
      </c>
      <c r="F24" s="5">
        <v>86365</v>
      </c>
      <c r="G24" s="5">
        <v>155542</v>
      </c>
      <c r="H24" s="6">
        <f t="shared" si="1"/>
        <v>-44.474804232940301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381</v>
      </c>
      <c r="D25" s="5">
        <v>425</v>
      </c>
      <c r="E25" s="6">
        <f t="shared" si="0"/>
        <v>-10.352941176470587</v>
      </c>
      <c r="F25" s="5">
        <v>1073</v>
      </c>
      <c r="G25" s="5">
        <v>12172</v>
      </c>
      <c r="H25" s="6">
        <f t="shared" si="1"/>
        <v>-91.184686164968781</v>
      </c>
      <c r="I25" t="s">
        <v>53</v>
      </c>
    </row>
    <row r="26" spans="1:9" x14ac:dyDescent="0.3">
      <c r="A26" s="16"/>
      <c r="B26" s="4" t="s">
        <v>28</v>
      </c>
      <c r="C26" s="5">
        <v>198</v>
      </c>
      <c r="D26" s="5">
        <v>561</v>
      </c>
      <c r="E26" s="6">
        <f t="shared" si="0"/>
        <v>-64.705882352941174</v>
      </c>
      <c r="F26" s="5">
        <v>1337</v>
      </c>
      <c r="G26" s="5">
        <v>10951</v>
      </c>
      <c r="H26" s="6">
        <f t="shared" si="1"/>
        <v>-87.791069308738926</v>
      </c>
      <c r="I26" t="s">
        <v>53</v>
      </c>
    </row>
    <row r="27" spans="1:9" x14ac:dyDescent="0.3">
      <c r="A27" s="16"/>
      <c r="B27" s="4" t="s">
        <v>29</v>
      </c>
      <c r="C27" s="5">
        <v>3</v>
      </c>
      <c r="D27" s="5">
        <v>0</v>
      </c>
      <c r="E27" s="6">
        <f t="shared" si="0"/>
        <v>0</v>
      </c>
      <c r="F27" s="5">
        <v>6</v>
      </c>
      <c r="G27" s="5">
        <v>2503</v>
      </c>
      <c r="H27" s="6">
        <f t="shared" si="1"/>
        <v>-99.760287654814235</v>
      </c>
      <c r="I27" t="s">
        <v>53</v>
      </c>
    </row>
    <row r="28" spans="1:9" x14ac:dyDescent="0.3">
      <c r="A28" s="16"/>
      <c r="B28" s="4" t="s">
        <v>30</v>
      </c>
      <c r="C28" s="5">
        <v>256</v>
      </c>
      <c r="D28" s="5">
        <v>553</v>
      </c>
      <c r="E28" s="6">
        <f t="shared" si="0"/>
        <v>-53.707052441229663</v>
      </c>
      <c r="F28" s="5">
        <v>816</v>
      </c>
      <c r="G28" s="5">
        <v>10692</v>
      </c>
      <c r="H28" s="6">
        <f t="shared" si="1"/>
        <v>-92.368125701459036</v>
      </c>
      <c r="I28" t="s">
        <v>53</v>
      </c>
    </row>
    <row r="29" spans="1:9" x14ac:dyDescent="0.3">
      <c r="A29" s="16"/>
      <c r="B29" s="4" t="s">
        <v>31</v>
      </c>
      <c r="C29" s="5">
        <v>4</v>
      </c>
      <c r="D29" s="5">
        <v>1</v>
      </c>
      <c r="E29" s="6">
        <f t="shared" si="0"/>
        <v>300</v>
      </c>
      <c r="F29" s="5">
        <v>23</v>
      </c>
      <c r="G29" s="5">
        <v>13</v>
      </c>
      <c r="H29" s="6">
        <f t="shared" si="1"/>
        <v>76.92307692307692</v>
      </c>
      <c r="I29" t="s">
        <v>53</v>
      </c>
    </row>
    <row r="30" spans="1:9" x14ac:dyDescent="0.3">
      <c r="A30" s="16"/>
      <c r="B30" s="4" t="s">
        <v>32</v>
      </c>
      <c r="C30" s="5">
        <v>27</v>
      </c>
      <c r="D30" s="5">
        <v>639</v>
      </c>
      <c r="E30" s="6">
        <f t="shared" si="0"/>
        <v>-95.774647887323951</v>
      </c>
      <c r="F30" s="5">
        <v>751</v>
      </c>
      <c r="G30" s="5">
        <v>7230</v>
      </c>
      <c r="H30" s="6">
        <f t="shared" si="1"/>
        <v>-89.612724757952975</v>
      </c>
      <c r="I30" t="s">
        <v>53</v>
      </c>
    </row>
    <row r="31" spans="1:9" x14ac:dyDescent="0.3">
      <c r="A31" s="16"/>
      <c r="B31" s="4" t="s">
        <v>33</v>
      </c>
      <c r="C31" s="5">
        <v>57</v>
      </c>
      <c r="D31" s="5">
        <v>61</v>
      </c>
      <c r="E31" s="6">
        <f t="shared" si="0"/>
        <v>-6.5573770491803245</v>
      </c>
      <c r="F31" s="5">
        <v>79</v>
      </c>
      <c r="G31" s="5">
        <v>10897</v>
      </c>
      <c r="H31" s="6">
        <f t="shared" si="1"/>
        <v>-99.275029824722409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152</v>
      </c>
      <c r="D32" s="5">
        <f>D33-D25-D26-D27-D28-D29-D30-D31</f>
        <v>176</v>
      </c>
      <c r="E32" s="6">
        <f t="shared" si="0"/>
        <v>-13.636363636363635</v>
      </c>
      <c r="F32" s="5">
        <f>F33-F25-F26-F27-F28-F29-F30-F31</f>
        <v>260</v>
      </c>
      <c r="G32" s="5">
        <f>G33-G25-G26-G27-G28-G29-G30-G31</f>
        <v>220</v>
      </c>
      <c r="H32" s="6">
        <f t="shared" si="1"/>
        <v>18.181818181818187</v>
      </c>
      <c r="I32" t="s">
        <v>53</v>
      </c>
    </row>
    <row r="33" spans="1:9" x14ac:dyDescent="0.3">
      <c r="A33" s="17"/>
      <c r="B33" s="4" t="s">
        <v>35</v>
      </c>
      <c r="C33" s="5">
        <v>1078</v>
      </c>
      <c r="D33" s="5">
        <v>2416</v>
      </c>
      <c r="E33" s="6">
        <f t="shared" si="0"/>
        <v>-55.380794701986758</v>
      </c>
      <c r="F33" s="5">
        <v>4345</v>
      </c>
      <c r="G33" s="5">
        <v>54678</v>
      </c>
      <c r="H33" s="6">
        <f t="shared" si="1"/>
        <v>-92.053476718241342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150</v>
      </c>
      <c r="D34" s="5">
        <v>73</v>
      </c>
      <c r="E34" s="6">
        <f t="shared" si="0"/>
        <v>105.47945205479454</v>
      </c>
      <c r="F34" s="5">
        <v>1113</v>
      </c>
      <c r="G34" s="5">
        <v>39614</v>
      </c>
      <c r="H34" s="6">
        <f t="shared" si="1"/>
        <v>-97.190387236835463</v>
      </c>
      <c r="I34" t="s">
        <v>53</v>
      </c>
    </row>
    <row r="35" spans="1:9" x14ac:dyDescent="0.3">
      <c r="A35" s="16"/>
      <c r="B35" s="4" t="s">
        <v>38</v>
      </c>
      <c r="C35" s="5">
        <v>53</v>
      </c>
      <c r="D35" s="5">
        <v>47</v>
      </c>
      <c r="E35" s="6">
        <f t="shared" si="0"/>
        <v>12.765957446808507</v>
      </c>
      <c r="F35" s="5">
        <v>359</v>
      </c>
      <c r="G35" s="5">
        <v>9545</v>
      </c>
      <c r="H35" s="6">
        <f t="shared" si="1"/>
        <v>-96.238868517548454</v>
      </c>
      <c r="I35" t="s">
        <v>53</v>
      </c>
    </row>
    <row r="36" spans="1:9" x14ac:dyDescent="0.3">
      <c r="A36" s="16"/>
      <c r="B36" s="4" t="s">
        <v>47</v>
      </c>
      <c r="C36" s="5">
        <v>659</v>
      </c>
      <c r="D36" s="5">
        <v>14</v>
      </c>
      <c r="E36" s="6">
        <f t="shared" si="0"/>
        <v>4607.1428571428569</v>
      </c>
      <c r="F36" s="5">
        <v>1019</v>
      </c>
      <c r="G36" s="5">
        <v>2585</v>
      </c>
      <c r="H36" s="6">
        <f t="shared" si="1"/>
        <v>-60.580270793036753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2</v>
      </c>
      <c r="D37" s="5">
        <f>D38-D34-D35-D36</f>
        <v>0</v>
      </c>
      <c r="E37" s="6">
        <f t="shared" si="0"/>
        <v>0</v>
      </c>
      <c r="F37" s="5">
        <f>F38-F34-F35-F36</f>
        <v>75</v>
      </c>
      <c r="G37" s="5">
        <f>G38-G34-G35-G36</f>
        <v>48</v>
      </c>
      <c r="H37" s="6">
        <f t="shared" si="1"/>
        <v>56.25</v>
      </c>
      <c r="I37" t="s">
        <v>53</v>
      </c>
    </row>
    <row r="38" spans="1:9" x14ac:dyDescent="0.3">
      <c r="A38" s="16"/>
      <c r="B38" s="7" t="s">
        <v>40</v>
      </c>
      <c r="C38" s="5">
        <v>864</v>
      </c>
      <c r="D38" s="5">
        <v>134</v>
      </c>
      <c r="E38" s="6">
        <f t="shared" si="0"/>
        <v>544.77611940298505</v>
      </c>
      <c r="F38" s="5">
        <v>2566</v>
      </c>
      <c r="G38" s="5">
        <v>51792</v>
      </c>
      <c r="H38" s="6">
        <f t="shared" si="1"/>
        <v>-95.045566882916276</v>
      </c>
      <c r="I38" t="s">
        <v>53</v>
      </c>
    </row>
    <row r="39" spans="1:9" ht="20.100000000000001" customHeight="1" x14ac:dyDescent="0.3">
      <c r="A39" s="12" t="s">
        <v>41</v>
      </c>
      <c r="B39" s="8" t="s">
        <v>42</v>
      </c>
      <c r="C39" s="5">
        <v>1</v>
      </c>
      <c r="D39" s="5">
        <v>0</v>
      </c>
      <c r="E39" s="6">
        <f t="shared" si="0"/>
        <v>0</v>
      </c>
      <c r="F39" s="5">
        <v>7</v>
      </c>
      <c r="G39" s="5">
        <v>1</v>
      </c>
      <c r="H39" s="6">
        <f t="shared" si="1"/>
        <v>600</v>
      </c>
      <c r="I39" t="s">
        <v>53</v>
      </c>
    </row>
    <row r="40" spans="1:9" ht="20.100000000000001" customHeight="1" x14ac:dyDescent="0.3">
      <c r="A40" s="12"/>
      <c r="B40" s="8" t="s">
        <v>43</v>
      </c>
      <c r="C40" s="5">
        <f>C41-C39</f>
        <v>1</v>
      </c>
      <c r="D40" s="5">
        <f>D41-D39</f>
        <v>6</v>
      </c>
      <c r="E40" s="6">
        <f t="shared" si="0"/>
        <v>-83.333333333333343</v>
      </c>
      <c r="F40" s="5">
        <f>F41-F39</f>
        <v>19</v>
      </c>
      <c r="G40" s="5">
        <f>G41-G39</f>
        <v>9</v>
      </c>
      <c r="H40" s="6">
        <f t="shared" si="1"/>
        <v>111.11111111111111</v>
      </c>
      <c r="I40" t="s">
        <v>53</v>
      </c>
    </row>
    <row r="41" spans="1:9" ht="20.100000000000001" customHeight="1" x14ac:dyDescent="0.3">
      <c r="A41" s="12"/>
      <c r="B41" s="7" t="s">
        <v>44</v>
      </c>
      <c r="C41" s="5">
        <v>2</v>
      </c>
      <c r="D41" s="5">
        <v>6</v>
      </c>
      <c r="E41" s="6">
        <f t="shared" si="0"/>
        <v>-66.666666666666671</v>
      </c>
      <c r="F41" s="5">
        <v>26</v>
      </c>
      <c r="G41" s="5">
        <v>10</v>
      </c>
      <c r="H41" s="6">
        <f t="shared" si="1"/>
        <v>160</v>
      </c>
      <c r="I41" t="s">
        <v>53</v>
      </c>
    </row>
    <row r="42" spans="1:9" x14ac:dyDescent="0.3">
      <c r="A42" s="9"/>
      <c r="B42" s="4" t="s">
        <v>45</v>
      </c>
      <c r="C42" s="5">
        <v>78</v>
      </c>
      <c r="D42" s="5">
        <v>119</v>
      </c>
      <c r="E42" s="6">
        <f t="shared" si="0"/>
        <v>-34.45378151260504</v>
      </c>
      <c r="F42" s="5">
        <v>521</v>
      </c>
      <c r="G42" s="5">
        <v>8484</v>
      </c>
      <c r="H42" s="6">
        <f t="shared" si="1"/>
        <v>-93.859028760018859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39423</v>
      </c>
      <c r="D43" s="5">
        <f>D20+D24+D33+D38+D41+D42</f>
        <v>37786</v>
      </c>
      <c r="E43" s="6">
        <f t="shared" si="0"/>
        <v>4.3322923834224314</v>
      </c>
      <c r="F43" s="5">
        <f>F20+F24+F33+F38+F41+F42</f>
        <v>256870</v>
      </c>
      <c r="G43" s="5">
        <f>G20+G24+G33+G38+G41+G42</f>
        <v>2229568</v>
      </c>
      <c r="H43" s="6">
        <f t="shared" si="1"/>
        <v>-88.478934035651747</v>
      </c>
      <c r="I43" t="s">
        <v>53</v>
      </c>
    </row>
    <row r="44" spans="1:9" x14ac:dyDescent="0.3">
      <c r="A44" s="19" t="s">
        <v>54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陳柏宇</cp:lastModifiedBy>
  <cp:lastPrinted>2018-08-24T11:06:16Z</cp:lastPrinted>
  <dcterms:created xsi:type="dcterms:W3CDTF">2018-08-16T05:50:32Z</dcterms:created>
  <dcterms:modified xsi:type="dcterms:W3CDTF">2021-09-27T01:07:20Z</dcterms:modified>
</cp:coreProperties>
</file>