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etty1213\Desktop\羅文強交接電腦檔案 1100611\給樹梅\公務統計相關\15日公告 及 25日上傳行政資訊網 入出境\15日公告-每月25日下午4點20分上傳(上傳行政資訊網7個檔案 月報表)\11105\"/>
    </mc:Choice>
  </mc:AlternateContent>
  <xr:revisionPtr revIDLastSave="0" documentId="13_ncr:1_{DAD08D7D-7611-4463-81FE-2FCFAA55FF12}" xr6:coauthVersionLast="36" xr6:coauthVersionMax="36" xr10:uidLastSave="{00000000-0000-0000-0000-000000000000}"/>
  <bookViews>
    <workbookView xWindow="0" yWindow="0" windowWidth="17856" windowHeight="3606" xr2:uid="{00000000-000D-0000-FFFF-FFFF00000000}"/>
  </bookViews>
  <sheets>
    <sheet name="出國按目的地" sheetId="2" r:id="rId1"/>
  </sheets>
  <definedNames>
    <definedName name="_xlnm.Print_Area" localSheetId="0">出國按目的地!$A$1:$H$43</definedName>
  </definedNames>
  <calcPr calcId="191029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H23" i="2" s="1"/>
  <c r="G23" i="2"/>
  <c r="H24" i="2"/>
  <c r="H25" i="2"/>
  <c r="H26" i="2"/>
  <c r="H27" i="2"/>
  <c r="H28" i="2"/>
  <c r="H29" i="2"/>
  <c r="H30" i="2"/>
  <c r="H31" i="2"/>
  <c r="F32" i="2"/>
  <c r="G32" i="2"/>
  <c r="H32" i="2"/>
  <c r="H33" i="2"/>
  <c r="H34" i="2"/>
  <c r="H35" i="2"/>
  <c r="H36" i="2"/>
  <c r="F37" i="2"/>
  <c r="G37" i="2"/>
  <c r="H37" i="2" s="1"/>
  <c r="H38" i="2"/>
  <c r="H39" i="2"/>
  <c r="F40" i="2"/>
  <c r="G40" i="2"/>
  <c r="H40" i="2" s="1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E23" i="2" l="1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<sst xmlns="http://schemas.openxmlformats.org/spreadsheetml/2006/main" count="96" uniqueCount="55">
  <si>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</si>
  <si>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</si>
  <si>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</si>
  <si>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</si>
  <si>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</si>
  <si>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</si>
  <si>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</si>
  <si>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</si>
  <si>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</si>
  <si>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</si>
  <si>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</si>
  <si>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</si>
  <si>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</si>
  <si>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</si>
  <si>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</si>
  <si>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</si>
  <si>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</si>
  <si>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</si>
  <si>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</si>
  <si>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</si>
  <si>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</si>
  <si>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</si>
  <si>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</si>
  <si>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</si>
  <si>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</si>
  <si>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</si>
  <si>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</si>
  <si>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</si>
  <si>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</si>
  <si>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</si>
  <si>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</si>
  <si>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</si>
  <si>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</si>
  <si>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</si>
  <si>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</si>
  <si>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</si>
  <si>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</si>
  <si>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</si>
  <si>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</si>
  <si>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</si>
  <si>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</si>
  <si>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</si>
  <si>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</si>
  <si>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</si>
  <si>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</si>
  <si>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</si>
  <si>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</si>
  <si>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</si>
  <si>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111年5月及1至5月中華民國國民出國人次及成長率－按目的地分
Table 2-2 Outbound Departures of Nationals of the Republic
of China by Destination, May &amp; January-May,2022</t>
  </si>
  <si>
    <t>111年5月
May, 2022</t>
  </si>
  <si>
    <t>110年5月
May, 2021</t>
  </si>
  <si>
    <t>111年1-5月
Jan.-May., 2022</t>
  </si>
  <si>
    <t>110年1-5月
Jan.-May., 2021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</si>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</sst>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workbookViewId="0">
      <pane ySplit="2" topLeftCell="A42" activePane="bottomLeft" state="frozen"/>
      <selection pane="bottomLeft" activeCell="C46" sqref="C46"/>
    </sheetView>
  </sheetViews>
  <sheetFormatPr defaultRowHeight="16.3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150000000000006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.1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1503</v>
      </c>
      <c r="D3" s="5">
        <v>839</v>
      </c>
      <c r="E3" s="6">
        <f>IF(D3=0,0,((C3/D3)-1)*100)</f>
        <v>79.14183551847438</v>
      </c>
      <c r="F3" s="5">
        <v>5139</v>
      </c>
      <c r="G3" s="5">
        <v>5824</v>
      </c>
      <c r="H3" s="6">
        <f>IF(G3=0,0,((F3/G3)-1)*100)</f>
        <v>-11.761675824175821</v>
      </c>
      <c r="I3" t="s">
        <v>53</v>
      </c>
    </row>
    <row r="4" spans="1:9" x14ac:dyDescent="0.3">
      <c r="A4" s="16"/>
      <c r="B4" s="4" t="s">
        <v>4</v>
      </c>
      <c r="C4" s="5">
        <v>340</v>
      </c>
      <c r="D4" s="5">
        <v>1213</v>
      </c>
      <c r="E4" s="6">
        <f t="shared" ref="E4:E43" si="0">IF(D4=0,0,((C4/D4)-1)*100)</f>
        <v>-71.970321516900242</v>
      </c>
      <c r="F4" s="5">
        <v>2519</v>
      </c>
      <c r="G4" s="5">
        <v>9889</v>
      </c>
      <c r="H4" s="6">
        <f t="shared" ref="H4:H43" si="1">IF(G4=0,0,((F4/G4)-1)*100)</f>
        <v>-74.527252502780868</v>
      </c>
      <c r="I4" t="s">
        <v>53</v>
      </c>
    </row>
    <row r="5" spans="1:9" x14ac:dyDescent="0.3">
      <c r="A5" s="16"/>
      <c r="B5" s="4" t="s">
        <v>5</v>
      </c>
      <c r="C5" s="5">
        <v>5746</v>
      </c>
      <c r="D5" s="5">
        <v>9611</v>
      </c>
      <c r="E5" s="6">
        <f t="shared" si="0"/>
        <v>-40.214337738008531</v>
      </c>
      <c r="F5" s="5">
        <v>64554</v>
      </c>
      <c r="G5" s="5">
        <v>62872</v>
      </c>
      <c r="H5" s="6">
        <f t="shared" si="1"/>
        <v>2.6752767527675303</v>
      </c>
      <c r="I5" t="s">
        <v>53</v>
      </c>
    </row>
    <row r="6" spans="1:9" x14ac:dyDescent="0.3">
      <c r="A6" s="16"/>
      <c r="B6" s="4" t="s">
        <v>6</v>
      </c>
      <c r="C6" s="5">
        <v>2831</v>
      </c>
      <c r="D6" s="5">
        <v>895</v>
      </c>
      <c r="E6" s="6">
        <f t="shared" si="0"/>
        <v>216.31284916201116</v>
      </c>
      <c r="F6" s="5">
        <v>13113</v>
      </c>
      <c r="G6" s="5">
        <v>4980</v>
      </c>
      <c r="H6" s="6">
        <f t="shared" si="1"/>
        <v>163.31325301204819</v>
      </c>
      <c r="I6" t="s">
        <v>53</v>
      </c>
    </row>
    <row r="7" spans="1:9" x14ac:dyDescent="0.3">
      <c r="A7" s="16"/>
      <c r="B7" s="4" t="s">
        <v>7</v>
      </c>
      <c r="C7" s="5">
        <v>1000</v>
      </c>
      <c r="D7" s="5">
        <v>628</v>
      </c>
      <c r="E7" s="6">
        <f t="shared" si="0"/>
        <v>59.235668789808926</v>
      </c>
      <c r="F7" s="5">
        <v>4680</v>
      </c>
      <c r="G7" s="5">
        <v>2480</v>
      </c>
      <c r="H7" s="6">
        <f t="shared" si="1"/>
        <v>88.709677419354847</v>
      </c>
      <c r="I7" t="s">
        <v>53</v>
      </c>
    </row>
    <row r="8" spans="1:9" x14ac:dyDescent="0.3">
      <c r="A8" s="16"/>
      <c r="B8" s="4" t="s">
        <v>8</v>
      </c>
      <c r="C8" s="5">
        <v>3129</v>
      </c>
      <c r="D8" s="5">
        <v>621</v>
      </c>
      <c r="E8" s="6">
        <f t="shared" si="0"/>
        <v>403.86473429951695</v>
      </c>
      <c r="F8" s="5">
        <v>12785</v>
      </c>
      <c r="G8" s="5">
        <v>3854</v>
      </c>
      <c r="H8" s="6">
        <f t="shared" si="1"/>
        <v>231.73326414115203</v>
      </c>
      <c r="I8" t="s">
        <v>53</v>
      </c>
    </row>
    <row r="9" spans="1:9" x14ac:dyDescent="0.3">
      <c r="A9" s="16"/>
      <c r="B9" s="4" t="s">
        <v>9</v>
      </c>
      <c r="C9" s="5">
        <v>637</v>
      </c>
      <c r="D9" s="5">
        <v>93</v>
      </c>
      <c r="E9" s="6">
        <f t="shared" si="0"/>
        <v>584.94623655913983</v>
      </c>
      <c r="F9" s="5">
        <v>2143</v>
      </c>
      <c r="G9" s="5">
        <v>626</v>
      </c>
      <c r="H9" s="6">
        <f t="shared" si="1"/>
        <v>242.33226837060701</v>
      </c>
      <c r="I9" t="s">
        <v>53</v>
      </c>
    </row>
    <row r="10" spans="1:9" x14ac:dyDescent="0.3">
      <c r="A10" s="16"/>
      <c r="B10" s="4" t="s">
        <v>10</v>
      </c>
      <c r="C10" s="5">
        <v>1899</v>
      </c>
      <c r="D10" s="5">
        <v>494</v>
      </c>
      <c r="E10" s="6">
        <f t="shared" si="0"/>
        <v>284.412955465587</v>
      </c>
      <c r="F10" s="5">
        <v>6910</v>
      </c>
      <c r="G10" s="5">
        <v>2854</v>
      </c>
      <c r="H10" s="6">
        <f t="shared" si="1"/>
        <v>142.11632796075682</v>
      </c>
      <c r="I10" t="s">
        <v>53</v>
      </c>
    </row>
    <row r="11" spans="1:9" x14ac:dyDescent="0.3">
      <c r="A11" s="16"/>
      <c r="B11" s="4" t="s">
        <v>11</v>
      </c>
      <c r="C11" s="5">
        <v>1123</v>
      </c>
      <c r="D11" s="5">
        <v>124</v>
      </c>
      <c r="E11" s="6">
        <f t="shared" si="0"/>
        <v>805.64516129032256</v>
      </c>
      <c r="F11" s="5">
        <v>3508</v>
      </c>
      <c r="G11" s="5">
        <v>636</v>
      </c>
      <c r="H11" s="6">
        <f t="shared" si="1"/>
        <v>451.5723270440252</v>
      </c>
      <c r="I11" t="s">
        <v>53</v>
      </c>
    </row>
    <row r="12" spans="1:9" x14ac:dyDescent="0.3">
      <c r="A12" s="16"/>
      <c r="B12" s="4" t="s">
        <v>12</v>
      </c>
      <c r="C12" s="5">
        <v>736</v>
      </c>
      <c r="D12" s="5">
        <v>185</v>
      </c>
      <c r="E12" s="6">
        <f t="shared" si="0"/>
        <v>297.83783783783787</v>
      </c>
      <c r="F12" s="5">
        <v>2574</v>
      </c>
      <c r="G12" s="5">
        <v>1329</v>
      </c>
      <c r="H12" s="6">
        <f t="shared" si="1"/>
        <v>93.679458239277665</v>
      </c>
      <c r="I12" t="s">
        <v>53</v>
      </c>
    </row>
    <row r="13" spans="1:9" x14ac:dyDescent="0.3">
      <c r="A13" s="16"/>
      <c r="B13" s="4" t="s">
        <v>13</v>
      </c>
      <c r="C13" s="5">
        <v>3</v>
      </c>
      <c r="D13" s="5">
        <v>5</v>
      </c>
      <c r="E13" s="6">
        <f t="shared" si="0"/>
        <v>-40</v>
      </c>
      <c r="F13" s="5">
        <v>18</v>
      </c>
      <c r="G13" s="5">
        <v>24</v>
      </c>
      <c r="H13" s="6">
        <f t="shared" si="1"/>
        <v>-25</v>
      </c>
      <c r="I13" t="s">
        <v>53</v>
      </c>
    </row>
    <row r="14" spans="1:9" x14ac:dyDescent="0.3">
      <c r="A14" s="16"/>
      <c r="B14" s="4" t="s">
        <v>14</v>
      </c>
      <c r="C14" s="5">
        <v>4839</v>
      </c>
      <c r="D14" s="5">
        <v>548</v>
      </c>
      <c r="E14" s="6">
        <f t="shared" si="0"/>
        <v>783.02919708029196</v>
      </c>
      <c r="F14" s="5">
        <v>19212</v>
      </c>
      <c r="G14" s="5">
        <v>5906</v>
      </c>
      <c r="H14" s="6">
        <f t="shared" si="1"/>
        <v>225.29630883846937</v>
      </c>
      <c r="I14" t="s">
        <v>53</v>
      </c>
    </row>
    <row r="15" spans="1:9" x14ac:dyDescent="0.3">
      <c r="A15" s="16"/>
      <c r="B15" s="4" t="s">
        <v>15</v>
      </c>
      <c r="C15" s="5">
        <v>200</v>
      </c>
      <c r="D15" s="5">
        <v>15</v>
      </c>
      <c r="E15" s="6">
        <f t="shared" si="0"/>
        <v>1233.3333333333335</v>
      </c>
      <c r="F15" s="5">
        <v>549</v>
      </c>
      <c r="G15" s="5">
        <v>108</v>
      </c>
      <c r="H15" s="6">
        <f t="shared" si="1"/>
        <v>408.33333333333331</v>
      </c>
      <c r="I15" t="s">
        <v>53</v>
      </c>
    </row>
    <row r="16" spans="1:9" x14ac:dyDescent="0.3">
      <c r="A16" s="16"/>
      <c r="B16" s="4" t="s">
        <v>16</v>
      </c>
      <c r="C16" s="5">
        <v>1156</v>
      </c>
      <c r="D16" s="5">
        <v>168</v>
      </c>
      <c r="E16" s="6">
        <f t="shared" si="0"/>
        <v>588.09523809523819</v>
      </c>
      <c r="F16" s="5">
        <v>4981</v>
      </c>
      <c r="G16" s="5">
        <v>1135</v>
      </c>
      <c r="H16" s="6">
        <f t="shared" si="1"/>
        <v>338.85462555066078</v>
      </c>
      <c r="I16" t="s">
        <v>53</v>
      </c>
    </row>
    <row r="17" spans="1:9" x14ac:dyDescent="0.3">
      <c r="A17" s="16"/>
      <c r="B17" s="4" t="s">
        <v>17</v>
      </c>
      <c r="C17" s="5">
        <v>1129</v>
      </c>
      <c r="D17" s="5">
        <v>344</v>
      </c>
      <c r="E17" s="6">
        <f t="shared" si="0"/>
        <v>228.19767441860463</v>
      </c>
      <c r="F17" s="5">
        <v>5173</v>
      </c>
      <c r="G17" s="5">
        <v>2513</v>
      </c>
      <c r="H17" s="6">
        <f t="shared" si="1"/>
        <v>105.84958217270196</v>
      </c>
      <c r="I17" t="s">
        <v>53</v>
      </c>
    </row>
    <row r="18" spans="1:9" x14ac:dyDescent="0.3">
      <c r="A18" s="16"/>
      <c r="B18" s="4" t="s">
        <v>18</v>
      </c>
      <c r="C18" s="5">
        <v>1714</v>
      </c>
      <c r="D18" s="5">
        <v>386</v>
      </c>
      <c r="E18" s="6">
        <f t="shared" si="0"/>
        <v>344.04145077720204</v>
      </c>
      <c r="F18" s="5">
        <v>6185</v>
      </c>
      <c r="G18" s="5">
        <v>1992</v>
      </c>
      <c r="H18" s="6">
        <f t="shared" si="1"/>
        <v>210.49196787148597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17</v>
      </c>
      <c r="D19" s="5">
        <f>D20-D3-D4-D5-D6-D7-D8-D9-D10-D11-D12-D13-D14-D15-D16-D17-D18</f>
        <v>15</v>
      </c>
      <c r="E19" s="6">
        <f t="shared" si="0"/>
        <v>13.33333333333333</v>
      </c>
      <c r="F19" s="5">
        <f>F20-F3-F4-F5-F6-F7-F8-F9-F10-F11-F12-F13-F14-F15-F16-F17-F18</f>
        <v>197</v>
      </c>
      <c r="G19" s="5">
        <f>G20-G3-G4-G5-G6-G7-G8-G9-G10-G11-G12-G13-G14-G15-G16-G17-G18</f>
        <v>101</v>
      </c>
      <c r="H19" s="6">
        <f t="shared" si="1"/>
        <v>95.049504950495049</v>
      </c>
      <c r="I19" t="s">
        <v>53</v>
      </c>
    </row>
    <row r="20" spans="1:9" x14ac:dyDescent="0.3">
      <c r="A20" s="17"/>
      <c r="B20" s="4" t="s">
        <v>20</v>
      </c>
      <c r="C20" s="5">
        <v>28002</v>
      </c>
      <c r="D20" s="5">
        <v>16184</v>
      </c>
      <c r="E20" s="6">
        <f t="shared" si="0"/>
        <v>73.022738507167588</v>
      </c>
      <c r="F20" s="5">
        <v>154240</v>
      </c>
      <c r="G20" s="5">
        <v>107123</v>
      </c>
      <c r="H20" s="6">
        <f t="shared" si="1"/>
        <v>43.984018371404844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12150</v>
      </c>
      <c r="D21" s="5">
        <v>7188</v>
      </c>
      <c r="E21" s="6">
        <f t="shared" si="0"/>
        <v>69.031719532554249</v>
      </c>
      <c r="F21" s="5">
        <v>43881</v>
      </c>
      <c r="G21" s="5">
        <v>29662</v>
      </c>
      <c r="H21" s="6">
        <f t="shared" si="1"/>
        <v>47.936754096149947</v>
      </c>
      <c r="I21" t="s">
        <v>53</v>
      </c>
    </row>
    <row r="22" spans="1:9" x14ac:dyDescent="0.3">
      <c r="A22" s="16"/>
      <c r="B22" s="4" t="s">
        <v>23</v>
      </c>
      <c r="C22" s="5">
        <v>2077</v>
      </c>
      <c r="D22" s="5">
        <v>564</v>
      </c>
      <c r="E22" s="6">
        <f t="shared" si="0"/>
        <v>268.26241134751774</v>
      </c>
      <c r="F22" s="5">
        <v>5902</v>
      </c>
      <c r="G22" s="5">
        <v>2781</v>
      </c>
      <c r="H22" s="6">
        <f t="shared" si="1"/>
        <v>112.22581805106077</v>
      </c>
      <c r="I22" t="s">
        <v>53</v>
      </c>
    </row>
    <row r="23" spans="1:9" x14ac:dyDescent="0.3">
      <c r="A23" s="16"/>
      <c r="B23" s="4" t="s">
        <v>24</v>
      </c>
      <c r="C23" s="5">
        <f>C24-C21-C22</f>
        <v>7</v>
      </c>
      <c r="D23" s="5">
        <f>D24-D21-D22</f>
        <v>2</v>
      </c>
      <c r="E23" s="6">
        <f t="shared" si="0"/>
        <v>250</v>
      </c>
      <c r="F23" s="5">
        <f>F24-F21-F22</f>
        <v>54</v>
      </c>
      <c r="G23" s="5">
        <f>G24-G21-G22</f>
        <v>14</v>
      </c>
      <c r="H23" s="6">
        <f t="shared" si="1"/>
        <v>285.71428571428572</v>
      </c>
      <c r="I23" t="s">
        <v>53</v>
      </c>
    </row>
    <row r="24" spans="1:9" x14ac:dyDescent="0.3">
      <c r="A24" s="17"/>
      <c r="B24" s="4" t="s">
        <v>25</v>
      </c>
      <c r="C24" s="5">
        <v>14234</v>
      </c>
      <c r="D24" s="5">
        <v>7754</v>
      </c>
      <c r="E24" s="6">
        <f t="shared" si="0"/>
        <v>83.569770441062687</v>
      </c>
      <c r="F24" s="5">
        <v>49837</v>
      </c>
      <c r="G24" s="5">
        <v>32457</v>
      </c>
      <c r="H24" s="6">
        <f t="shared" si="1"/>
        <v>53.547770896878944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522</v>
      </c>
      <c r="D25" s="5">
        <v>81</v>
      </c>
      <c r="E25" s="6">
        <f t="shared" si="0"/>
        <v>544.44444444444446</v>
      </c>
      <c r="F25" s="5">
        <v>1203</v>
      </c>
      <c r="G25" s="5">
        <v>399</v>
      </c>
      <c r="H25" s="6">
        <f t="shared" si="1"/>
        <v>201.50375939849624</v>
      </c>
      <c r="I25" t="s">
        <v>53</v>
      </c>
    </row>
    <row r="26" spans="1:9" x14ac:dyDescent="0.3">
      <c r="A26" s="16"/>
      <c r="B26" s="4" t="s">
        <v>28</v>
      </c>
      <c r="C26" s="5">
        <v>621</v>
      </c>
      <c r="D26" s="5">
        <v>62</v>
      </c>
      <c r="E26" s="6">
        <f t="shared" si="0"/>
        <v>901.61290322580635</v>
      </c>
      <c r="F26" s="5">
        <v>1770</v>
      </c>
      <c r="G26" s="5">
        <v>840</v>
      </c>
      <c r="H26" s="6">
        <f t="shared" si="1"/>
        <v>110.71428571428572</v>
      </c>
      <c r="I26" t="s">
        <v>53</v>
      </c>
    </row>
    <row r="27" spans="1:9" x14ac:dyDescent="0.3">
      <c r="A27" s="16"/>
      <c r="B27" s="4" t="s">
        <v>29</v>
      </c>
      <c r="C27" s="5">
        <v>10</v>
      </c>
      <c r="D27" s="5">
        <v>1</v>
      </c>
      <c r="E27" s="6">
        <f t="shared" si="0"/>
        <v>900</v>
      </c>
      <c r="F27" s="5">
        <v>49</v>
      </c>
      <c r="G27" s="5">
        <v>3</v>
      </c>
      <c r="H27" s="6">
        <f t="shared" si="1"/>
        <v>1533.3333333333333</v>
      </c>
      <c r="I27" t="s">
        <v>53</v>
      </c>
    </row>
    <row r="28" spans="1:9" x14ac:dyDescent="0.3">
      <c r="A28" s="16"/>
      <c r="B28" s="4" t="s">
        <v>30</v>
      </c>
      <c r="C28" s="5">
        <v>352</v>
      </c>
      <c r="D28" s="5">
        <v>0</v>
      </c>
      <c r="E28" s="6">
        <f t="shared" si="0"/>
        <v>0</v>
      </c>
      <c r="F28" s="5">
        <v>1040</v>
      </c>
      <c r="G28" s="5">
        <v>436</v>
      </c>
      <c r="H28" s="6">
        <f t="shared" si="1"/>
        <v>138.53211009174311</v>
      </c>
      <c r="I28" t="s">
        <v>53</v>
      </c>
    </row>
    <row r="29" spans="1:9" x14ac:dyDescent="0.3">
      <c r="A29" s="16"/>
      <c r="B29" s="4" t="s">
        <v>31</v>
      </c>
      <c r="C29" s="5">
        <v>10</v>
      </c>
      <c r="D29" s="5">
        <v>1</v>
      </c>
      <c r="E29" s="6">
        <f t="shared" si="0"/>
        <v>900</v>
      </c>
      <c r="F29" s="5">
        <v>37</v>
      </c>
      <c r="G29" s="5">
        <v>13</v>
      </c>
      <c r="H29" s="6">
        <f t="shared" si="1"/>
        <v>184.61538461538461</v>
      </c>
      <c r="I29" t="s">
        <v>53</v>
      </c>
    </row>
    <row r="30" spans="1:9" x14ac:dyDescent="0.3">
      <c r="A30" s="16"/>
      <c r="B30" s="4" t="s">
        <v>32</v>
      </c>
      <c r="C30" s="5">
        <v>469</v>
      </c>
      <c r="D30" s="5">
        <v>149</v>
      </c>
      <c r="E30" s="6">
        <f t="shared" si="0"/>
        <v>214.76510067114094</v>
      </c>
      <c r="F30" s="5">
        <v>1555</v>
      </c>
      <c r="G30" s="5">
        <v>465</v>
      </c>
      <c r="H30" s="6">
        <f t="shared" si="1"/>
        <v>234.40860215053766</v>
      </c>
      <c r="I30" t="s">
        <v>53</v>
      </c>
    </row>
    <row r="31" spans="1:9" x14ac:dyDescent="0.3">
      <c r="A31" s="16"/>
      <c r="B31" s="4" t="s">
        <v>33</v>
      </c>
      <c r="C31" s="5">
        <v>32</v>
      </c>
      <c r="D31" s="5">
        <v>1</v>
      </c>
      <c r="E31" s="6">
        <f t="shared" si="0"/>
        <v>3100</v>
      </c>
      <c r="F31" s="5">
        <v>99</v>
      </c>
      <c r="G31" s="5">
        <v>6</v>
      </c>
      <c r="H31" s="6">
        <f t="shared" si="1"/>
        <v>1550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31</v>
      </c>
      <c r="D32" s="5">
        <f>D33-D25-D26-D27-D28-D29-D30-D31</f>
        <v>13</v>
      </c>
      <c r="E32" s="6">
        <f t="shared" si="0"/>
        <v>138.46153846153845</v>
      </c>
      <c r="F32" s="5">
        <f>F33-F25-F26-F27-F28-F29-F30-F31</f>
        <v>204</v>
      </c>
      <c r="G32" s="5">
        <f>G33-G25-G26-G27-G28-G29-G30-G31</f>
        <v>57</v>
      </c>
      <c r="H32" s="6">
        <f t="shared" si="1"/>
        <v>257.89473684210526</v>
      </c>
      <c r="I32" t="s">
        <v>53</v>
      </c>
    </row>
    <row r="33" spans="1:9" x14ac:dyDescent="0.3">
      <c r="A33" s="17"/>
      <c r="B33" s="4" t="s">
        <v>35</v>
      </c>
      <c r="C33" s="5">
        <v>2047</v>
      </c>
      <c r="D33" s="5">
        <v>308</v>
      </c>
      <c r="E33" s="6">
        <f t="shared" si="0"/>
        <v>564.61038961038957</v>
      </c>
      <c r="F33" s="5">
        <v>5957</v>
      </c>
      <c r="G33" s="5">
        <v>2219</v>
      </c>
      <c r="H33" s="6">
        <f t="shared" si="1"/>
        <v>168.45425867507888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983</v>
      </c>
      <c r="D34" s="5">
        <v>66</v>
      </c>
      <c r="E34" s="6">
        <f t="shared" si="0"/>
        <v>1389.3939393939395</v>
      </c>
      <c r="F34" s="5">
        <v>4265</v>
      </c>
      <c r="G34" s="5">
        <v>674</v>
      </c>
      <c r="H34" s="6">
        <f t="shared" si="1"/>
        <v>532.78931750741845</v>
      </c>
      <c r="I34" t="s">
        <v>53</v>
      </c>
    </row>
    <row r="35" spans="1:9" x14ac:dyDescent="0.3">
      <c r="A35" s="16"/>
      <c r="B35" s="4" t="s">
        <v>38</v>
      </c>
      <c r="C35" s="5">
        <v>241</v>
      </c>
      <c r="D35" s="5">
        <v>0</v>
      </c>
      <c r="E35" s="6">
        <f t="shared" si="0"/>
        <v>0</v>
      </c>
      <c r="F35" s="5">
        <v>693</v>
      </c>
      <c r="G35" s="5">
        <v>180</v>
      </c>
      <c r="H35" s="6">
        <f t="shared" si="1"/>
        <v>285</v>
      </c>
      <c r="I35" t="s">
        <v>53</v>
      </c>
    </row>
    <row r="36" spans="1:9" x14ac:dyDescent="0.3">
      <c r="A36" s="16"/>
      <c r="B36" s="4" t="s">
        <v>47</v>
      </c>
      <c r="C36" s="5">
        <v>9</v>
      </c>
      <c r="D36" s="5">
        <v>106</v>
      </c>
      <c r="E36" s="6">
        <f t="shared" si="0"/>
        <v>-91.509433962264154</v>
      </c>
      <c r="F36" s="5">
        <v>134</v>
      </c>
      <c r="G36" s="5">
        <v>345</v>
      </c>
      <c r="H36" s="6">
        <f t="shared" si="1"/>
        <v>-61.159420289855071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1</v>
      </c>
      <c r="D37" s="5">
        <f>D38-D34-D35-D36</f>
        <v>23</v>
      </c>
      <c r="E37" s="6">
        <f t="shared" si="0"/>
        <v>-95.652173913043484</v>
      </c>
      <c r="F37" s="5">
        <f>F38-F34-F35-F36</f>
        <v>25</v>
      </c>
      <c r="G37" s="5">
        <f>G38-G34-G35-G36</f>
        <v>68</v>
      </c>
      <c r="H37" s="6">
        <f t="shared" si="1"/>
        <v>-63.235294117647058</v>
      </c>
      <c r="I37" t="s">
        <v>53</v>
      </c>
    </row>
    <row r="38" spans="1:9" x14ac:dyDescent="0.3">
      <c r="A38" s="16"/>
      <c r="B38" s="7" t="s">
        <v>40</v>
      </c>
      <c r="C38" s="5">
        <v>1234</v>
      </c>
      <c r="D38" s="5">
        <v>195</v>
      </c>
      <c r="E38" s="6">
        <f t="shared" si="0"/>
        <v>532.82051282051282</v>
      </c>
      <c r="F38" s="5">
        <v>5117</v>
      </c>
      <c r="G38" s="5">
        <v>1267</v>
      </c>
      <c r="H38" s="6">
        <f t="shared" si="1"/>
        <v>303.86740331491706</v>
      </c>
      <c r="I38" t="s">
        <v>53</v>
      </c>
    </row>
    <row r="39" spans="1:9" ht="20.05" customHeight="1" x14ac:dyDescent="0.3">
      <c r="A39" s="12" t="s">
        <v>41</v>
      </c>
      <c r="B39" s="8" t="s">
        <v>42</v>
      </c>
      <c r="C39" s="5">
        <v>7</v>
      </c>
      <c r="D39" s="5">
        <v>0</v>
      </c>
      <c r="E39" s="6">
        <f t="shared" si="0"/>
        <v>0</v>
      </c>
      <c r="F39" s="5">
        <v>24</v>
      </c>
      <c r="G39" s="5">
        <v>6</v>
      </c>
      <c r="H39" s="6">
        <f t="shared" si="1"/>
        <v>300</v>
      </c>
      <c r="I39" t="s">
        <v>53</v>
      </c>
    </row>
    <row r="40" spans="1:9" ht="20.05" customHeight="1" x14ac:dyDescent="0.3">
      <c r="A40" s="12"/>
      <c r="B40" s="8" t="s">
        <v>43</v>
      </c>
      <c r="C40" s="5">
        <f>C41-C39</f>
        <v>5</v>
      </c>
      <c r="D40" s="5">
        <f>D41-D39</f>
        <v>3</v>
      </c>
      <c r="E40" s="6">
        <f t="shared" si="0"/>
        <v>66.666666666666671</v>
      </c>
      <c r="F40" s="5">
        <f>F41-F39</f>
        <v>33</v>
      </c>
      <c r="G40" s="5">
        <f>G41-G39</f>
        <v>5</v>
      </c>
      <c r="H40" s="6">
        <f t="shared" si="1"/>
        <v>560</v>
      </c>
      <c r="I40" t="s">
        <v>53</v>
      </c>
    </row>
    <row r="41" spans="1:9" ht="20.05" customHeight="1" x14ac:dyDescent="0.3">
      <c r="A41" s="12"/>
      <c r="B41" s="7" t="s">
        <v>44</v>
      </c>
      <c r="C41" s="5">
        <v>12</v>
      </c>
      <c r="D41" s="5">
        <v>3</v>
      </c>
      <c r="E41" s="6">
        <f t="shared" si="0"/>
        <v>300</v>
      </c>
      <c r="F41" s="5">
        <v>57</v>
      </c>
      <c r="G41" s="5">
        <v>11</v>
      </c>
      <c r="H41" s="6">
        <f t="shared" si="1"/>
        <v>418.18181818181819</v>
      </c>
      <c r="I41" t="s">
        <v>53</v>
      </c>
    </row>
    <row r="42" spans="1:9" x14ac:dyDescent="0.3">
      <c r="A42" s="9"/>
      <c r="B42" s="4" t="s">
        <v>45</v>
      </c>
      <c r="C42" s="5">
        <v>73</v>
      </c>
      <c r="D42" s="5">
        <v>51</v>
      </c>
      <c r="E42" s="6">
        <f t="shared" si="0"/>
        <v>43.137254901960787</v>
      </c>
      <c r="F42" s="5">
        <v>446</v>
      </c>
      <c r="G42" s="5">
        <v>299</v>
      </c>
      <c r="H42" s="6">
        <f t="shared" si="1"/>
        <v>49.163879598662199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45602</v>
      </c>
      <c r="D43" s="5">
        <f>D20+D24+D33+D38+D41+D42</f>
        <v>24495</v>
      </c>
      <c r="E43" s="6">
        <f t="shared" si="0"/>
        <v>86.168605837926123</v>
      </c>
      <c r="F43" s="5">
        <f>F20+F24+F33+F38+F41+F42</f>
        <v>215654</v>
      </c>
      <c r="G43" s="5">
        <f>G20+G24+G33+G38+G41+G42</f>
        <v>143376</v>
      </c>
      <c r="H43" s="6">
        <f t="shared" si="1"/>
        <v>50.411505412342386</v>
      </c>
      <c r="I43" t="s">
        <v>53</v>
      </c>
    </row>
    <row r="44" spans="1:9" x14ac:dyDescent="0.3">
      <c r="A44" s="19" t="s">
        <v>54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Administrator</cp:lastModifiedBy>
  <cp:lastPrinted>2018-08-24T11:06:16Z</cp:lastPrinted>
  <dcterms:created xsi:type="dcterms:W3CDTF">2018-08-16T05:50:32Z</dcterms:created>
  <dcterms:modified xsi:type="dcterms:W3CDTF">2022-06-27T01:25:18Z</dcterms:modified>
</cp:coreProperties>
</file>