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15日公告 及 25日上傳行政資訊網 入出境\15日公告-每月25日下午4點20分上傳(上傳行政資訊網7個檔案 月報表)\11107\"/>
    </mc:Choice>
  </mc:AlternateContent>
  <xr:revisionPtr revIDLastSave="0" documentId="13_ncr:1_{0D1A13BF-B06F-46C3-AE10-EDD0902E64DF}" xr6:coauthVersionLast="36" xr6:coauthVersionMax="36" xr10:uidLastSave="{00000000-0000-0000-0000-000000000000}"/>
  <bookViews>
    <workbookView xWindow="726" yWindow="388" windowWidth="18069" windowHeight="6424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40" i="2" l="1"/>
  <c r="H37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<sst xmlns="http://schemas.openxmlformats.org/spreadsheetml/2006/main" count="96" uniqueCount="55">
  <si>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</si>
  <si>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</si>
  <si>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</si>
  <si>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</si>
  <si>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</si>
  <si>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</si>
  <si>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</si>
  <si>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</si>
  <si>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</si>
  <si>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</si>
  <si>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</si>
  <si>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</si>
  <si>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</si>
  <si>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</si>
  <si>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</si>
  <si>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</si>
  <si>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</si>
  <si>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</si>
  <si>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</si>
  <si>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</si>
  <si>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</si>
  <si>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</si>
  <si>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</si>
  <si>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</si>
  <si>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</si>
  <si>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</si>
  <si>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</si>
  <si>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</si>
  <si>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</si>
  <si>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</si>
  <si>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</si>
  <si>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</si>
  <si>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</si>
  <si>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</si>
  <si>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</si>
  <si>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</si>
  <si>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</si>
  <si>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</si>
  <si>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</si>
  <si>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</si>
  <si>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</si>
  <si>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</si>
  <si>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</si>
  <si>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</si>
  <si>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</si>
  <si>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</si>
  <si>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</si>
  <si>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</si>
  <si>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111年7月及1至7月中華民國國民出國人次及成長率－按目的地分
Table 2-2 Outbound Departures of Nationals of the Republic
of China by Destination, July &amp; January-July,2022</t>
  </si>
  <si>
    <t>111年7月
July, 2022</t>
  </si>
  <si>
    <t>110年7月
July, 2021</t>
  </si>
  <si>
    <t>111年1-7月
Jan.-Jul., 2022</t>
  </si>
  <si>
    <t>110年1-7月
Jan.-Jul., 2021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</si>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</sst>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3" activePane="bottomLeft" state="frozen"/>
      <selection pane="bottomLeft" activeCell="A44" sqref="A44"/>
    </sheetView>
  </sheetViews>
  <sheetFormatPr defaultRowHeight="16.3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150000000000006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.1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2653</v>
      </c>
      <c r="D3" s="5">
        <v>1033</v>
      </c>
      <c r="E3" s="6">
        <f>IF(D3=0,0,((C3/D3)-1)*100)</f>
        <v>156.82478218780253</v>
      </c>
      <c r="F3" s="5">
        <v>9490</v>
      </c>
      <c r="G3" s="5">
        <v>7555</v>
      </c>
      <c r="H3" s="6">
        <f>IF(G3=0,0,((F3/G3)-1)*100)</f>
        <v>25.612177365982802</v>
      </c>
      <c r="I3" t="s">
        <v>53</v>
      </c>
    </row>
    <row r="4" spans="1:9" x14ac:dyDescent="0.3">
      <c r="A4" s="16"/>
      <c r="B4" s="4" t="s">
        <v>4</v>
      </c>
      <c r="C4" s="5">
        <v>195</v>
      </c>
      <c r="D4" s="5">
        <v>172</v>
      </c>
      <c r="E4" s="6">
        <f t="shared" ref="E4:E43" si="0">IF(D4=0,0,((C4/D4)-1)*100)</f>
        <v>13.372093023255815</v>
      </c>
      <c r="F4" s="5">
        <v>2938</v>
      </c>
      <c r="G4" s="5">
        <v>10516</v>
      </c>
      <c r="H4" s="6">
        <f t="shared" ref="H4:H43" si="1">IF(G4=0,0,((F4/G4)-1)*100)</f>
        <v>-72.061620387980213</v>
      </c>
      <c r="I4" t="s">
        <v>53</v>
      </c>
    </row>
    <row r="5" spans="1:9" x14ac:dyDescent="0.3">
      <c r="A5" s="16"/>
      <c r="B5" s="4" t="s">
        <v>5</v>
      </c>
      <c r="C5" s="5">
        <v>12868</v>
      </c>
      <c r="D5" s="5">
        <v>11193</v>
      </c>
      <c r="E5" s="6">
        <f t="shared" si="0"/>
        <v>14.964710086661315</v>
      </c>
      <c r="F5" s="5">
        <v>84792</v>
      </c>
      <c r="G5" s="5">
        <v>86142</v>
      </c>
      <c r="H5" s="6">
        <f t="shared" si="1"/>
        <v>-1.5671797729330694</v>
      </c>
      <c r="I5" t="s">
        <v>53</v>
      </c>
    </row>
    <row r="6" spans="1:9" x14ac:dyDescent="0.3">
      <c r="A6" s="16"/>
      <c r="B6" s="4" t="s">
        <v>6</v>
      </c>
      <c r="C6" s="5">
        <v>6339</v>
      </c>
      <c r="D6" s="5">
        <v>1707</v>
      </c>
      <c r="E6" s="6">
        <f t="shared" si="0"/>
        <v>271.35325131810191</v>
      </c>
      <c r="F6" s="5">
        <v>23544</v>
      </c>
      <c r="G6" s="5">
        <v>8025</v>
      </c>
      <c r="H6" s="6">
        <f t="shared" si="1"/>
        <v>193.38317757009347</v>
      </c>
      <c r="I6" t="s">
        <v>53</v>
      </c>
    </row>
    <row r="7" spans="1:9" x14ac:dyDescent="0.3">
      <c r="A7" s="16"/>
      <c r="B7" s="4" t="s">
        <v>7</v>
      </c>
      <c r="C7" s="5">
        <v>2734</v>
      </c>
      <c r="D7" s="5">
        <v>852</v>
      </c>
      <c r="E7" s="6">
        <f t="shared" si="0"/>
        <v>220.89201877934269</v>
      </c>
      <c r="F7" s="5">
        <v>8867</v>
      </c>
      <c r="G7" s="5">
        <v>4252</v>
      </c>
      <c r="H7" s="6">
        <f t="shared" si="1"/>
        <v>108.53715898400753</v>
      </c>
      <c r="I7" t="s">
        <v>53</v>
      </c>
    </row>
    <row r="8" spans="1:9" x14ac:dyDescent="0.3">
      <c r="A8" s="16"/>
      <c r="B8" s="4" t="s">
        <v>8</v>
      </c>
      <c r="C8" s="5">
        <v>6966</v>
      </c>
      <c r="D8" s="5">
        <v>772</v>
      </c>
      <c r="E8" s="6">
        <f t="shared" si="0"/>
        <v>802.33160621761658</v>
      </c>
      <c r="F8" s="5">
        <v>24155</v>
      </c>
      <c r="G8" s="5">
        <v>5171</v>
      </c>
      <c r="H8" s="6">
        <f t="shared" si="1"/>
        <v>367.12434732160125</v>
      </c>
      <c r="I8" t="s">
        <v>53</v>
      </c>
    </row>
    <row r="9" spans="1:9" x14ac:dyDescent="0.3">
      <c r="A9" s="16"/>
      <c r="B9" s="4" t="s">
        <v>9</v>
      </c>
      <c r="C9" s="5">
        <v>1861</v>
      </c>
      <c r="D9" s="5">
        <v>77</v>
      </c>
      <c r="E9" s="6">
        <f t="shared" si="0"/>
        <v>2316.8831168831171</v>
      </c>
      <c r="F9" s="5">
        <v>5018</v>
      </c>
      <c r="G9" s="5">
        <v>759</v>
      </c>
      <c r="H9" s="6">
        <f t="shared" si="1"/>
        <v>561.133069828722</v>
      </c>
      <c r="I9" t="s">
        <v>53</v>
      </c>
    </row>
    <row r="10" spans="1:9" x14ac:dyDescent="0.3">
      <c r="A10" s="16"/>
      <c r="B10" s="4" t="s">
        <v>10</v>
      </c>
      <c r="C10" s="5">
        <v>6869</v>
      </c>
      <c r="D10" s="5">
        <v>657</v>
      </c>
      <c r="E10" s="6">
        <f t="shared" si="0"/>
        <v>945.5098934550989</v>
      </c>
      <c r="F10" s="5">
        <v>16562</v>
      </c>
      <c r="G10" s="5">
        <v>3944</v>
      </c>
      <c r="H10" s="6">
        <f t="shared" si="1"/>
        <v>319.92900608519267</v>
      </c>
      <c r="I10" t="s">
        <v>53</v>
      </c>
    </row>
    <row r="11" spans="1:9" x14ac:dyDescent="0.3">
      <c r="A11" s="16"/>
      <c r="B11" s="4" t="s">
        <v>11</v>
      </c>
      <c r="C11" s="5">
        <v>2593</v>
      </c>
      <c r="D11" s="5">
        <v>165</v>
      </c>
      <c r="E11" s="6">
        <f t="shared" si="0"/>
        <v>1471.5151515151515</v>
      </c>
      <c r="F11" s="5">
        <v>7663</v>
      </c>
      <c r="G11" s="5">
        <v>931</v>
      </c>
      <c r="H11" s="6">
        <f t="shared" si="1"/>
        <v>723.09344790547789</v>
      </c>
      <c r="I11" t="s">
        <v>53</v>
      </c>
    </row>
    <row r="12" spans="1:9" x14ac:dyDescent="0.3">
      <c r="A12" s="16"/>
      <c r="B12" s="4" t="s">
        <v>12</v>
      </c>
      <c r="C12" s="5">
        <v>1856</v>
      </c>
      <c r="D12" s="5">
        <v>1</v>
      </c>
      <c r="E12" s="6">
        <f t="shared" si="0"/>
        <v>185500</v>
      </c>
      <c r="F12" s="5">
        <v>5398</v>
      </c>
      <c r="G12" s="5">
        <v>1586</v>
      </c>
      <c r="H12" s="6">
        <f t="shared" si="1"/>
        <v>240.35308953341737</v>
      </c>
      <c r="I12" t="s">
        <v>53</v>
      </c>
    </row>
    <row r="13" spans="1:9" x14ac:dyDescent="0.3">
      <c r="A13" s="16"/>
      <c r="B13" s="4" t="s">
        <v>13</v>
      </c>
      <c r="C13" s="5">
        <v>1</v>
      </c>
      <c r="D13" s="5">
        <v>3</v>
      </c>
      <c r="E13" s="6">
        <f t="shared" si="0"/>
        <v>-66.666666666666671</v>
      </c>
      <c r="F13" s="5">
        <v>27</v>
      </c>
      <c r="G13" s="5">
        <v>27</v>
      </c>
      <c r="H13" s="6">
        <f t="shared" si="1"/>
        <v>0</v>
      </c>
      <c r="I13" t="s">
        <v>53</v>
      </c>
    </row>
    <row r="14" spans="1:9" x14ac:dyDescent="0.3">
      <c r="A14" s="16"/>
      <c r="B14" s="4" t="s">
        <v>14</v>
      </c>
      <c r="C14" s="5">
        <v>15220</v>
      </c>
      <c r="D14" s="5">
        <v>687</v>
      </c>
      <c r="E14" s="6">
        <f t="shared" si="0"/>
        <v>2115.429403202329</v>
      </c>
      <c r="F14" s="5">
        <v>42758</v>
      </c>
      <c r="G14" s="5">
        <v>7100</v>
      </c>
      <c r="H14" s="6">
        <f t="shared" si="1"/>
        <v>502.22535211267603</v>
      </c>
      <c r="I14" t="s">
        <v>53</v>
      </c>
    </row>
    <row r="15" spans="1:9" x14ac:dyDescent="0.3">
      <c r="A15" s="16"/>
      <c r="B15" s="4" t="s">
        <v>15</v>
      </c>
      <c r="C15" s="5">
        <v>200</v>
      </c>
      <c r="D15" s="5">
        <v>4</v>
      </c>
      <c r="E15" s="6">
        <f t="shared" si="0"/>
        <v>4900</v>
      </c>
      <c r="F15" s="5">
        <v>977</v>
      </c>
      <c r="G15" s="5">
        <v>143</v>
      </c>
      <c r="H15" s="6">
        <f t="shared" si="1"/>
        <v>583.21678321678326</v>
      </c>
      <c r="I15" t="s">
        <v>53</v>
      </c>
    </row>
    <row r="16" spans="1:9" x14ac:dyDescent="0.3">
      <c r="A16" s="16"/>
      <c r="B16" s="4" t="s">
        <v>16</v>
      </c>
      <c r="C16" s="5">
        <v>2166</v>
      </c>
      <c r="D16" s="5">
        <v>260</v>
      </c>
      <c r="E16" s="6">
        <f t="shared" si="0"/>
        <v>733.07692307692309</v>
      </c>
      <c r="F16" s="5">
        <v>8647</v>
      </c>
      <c r="G16" s="5">
        <v>1552</v>
      </c>
      <c r="H16" s="6">
        <f t="shared" si="1"/>
        <v>457.15206185567013</v>
      </c>
      <c r="I16" t="s">
        <v>53</v>
      </c>
    </row>
    <row r="17" spans="1:9" x14ac:dyDescent="0.3">
      <c r="A17" s="16"/>
      <c r="B17" s="4" t="s">
        <v>17</v>
      </c>
      <c r="C17" s="5">
        <v>3385</v>
      </c>
      <c r="D17" s="5">
        <v>524</v>
      </c>
      <c r="E17" s="6">
        <f t="shared" si="0"/>
        <v>545.99236641221376</v>
      </c>
      <c r="F17" s="5">
        <v>11038</v>
      </c>
      <c r="G17" s="5">
        <v>3448</v>
      </c>
      <c r="H17" s="6">
        <f t="shared" si="1"/>
        <v>220.12761020881672</v>
      </c>
      <c r="I17" t="s">
        <v>53</v>
      </c>
    </row>
    <row r="18" spans="1:9" x14ac:dyDescent="0.3">
      <c r="A18" s="16"/>
      <c r="B18" s="4" t="s">
        <v>18</v>
      </c>
      <c r="C18" s="5">
        <v>3197</v>
      </c>
      <c r="D18" s="5">
        <v>758</v>
      </c>
      <c r="E18" s="6">
        <f t="shared" si="0"/>
        <v>321.76781002638523</v>
      </c>
      <c r="F18" s="5">
        <v>11900</v>
      </c>
      <c r="G18" s="5">
        <v>3292</v>
      </c>
      <c r="H18" s="6">
        <f t="shared" si="1"/>
        <v>261.48238153098424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66</v>
      </c>
      <c r="D19" s="5">
        <f>D20-D3-D4-D5-D6-D7-D8-D9-D10-D11-D12-D13-D14-D15-D16-D17-D18</f>
        <v>7</v>
      </c>
      <c r="E19" s="6">
        <f t="shared" si="0"/>
        <v>842.85714285714289</v>
      </c>
      <c r="F19" s="5">
        <f>F20-F3-F4-F5-F6-F7-F8-F9-F10-F11-F12-F13-F14-F15-F16-F17-F18</f>
        <v>308</v>
      </c>
      <c r="G19" s="5">
        <f>G20-G3-G4-G5-G6-G7-G8-G9-G10-G11-G12-G13-G14-G15-G16-G17-G18</f>
        <v>122</v>
      </c>
      <c r="H19" s="6">
        <f t="shared" si="1"/>
        <v>152.45901639344262</v>
      </c>
      <c r="I19" t="s">
        <v>53</v>
      </c>
    </row>
    <row r="20" spans="1:9" x14ac:dyDescent="0.3">
      <c r="A20" s="17"/>
      <c r="B20" s="4" t="s">
        <v>20</v>
      </c>
      <c r="C20" s="5">
        <v>69169</v>
      </c>
      <c r="D20" s="5">
        <v>18872</v>
      </c>
      <c r="E20" s="6">
        <f t="shared" si="0"/>
        <v>266.51653242899533</v>
      </c>
      <c r="F20" s="5">
        <v>264082</v>
      </c>
      <c r="G20" s="5">
        <v>144565</v>
      </c>
      <c r="H20" s="6">
        <f t="shared" si="1"/>
        <v>82.673537854944129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23135</v>
      </c>
      <c r="D21" s="5">
        <v>15955</v>
      </c>
      <c r="E21" s="6">
        <f t="shared" si="0"/>
        <v>45.001566906925738</v>
      </c>
      <c r="F21" s="5">
        <v>84680</v>
      </c>
      <c r="G21" s="5">
        <v>62123</v>
      </c>
      <c r="H21" s="6">
        <f t="shared" si="1"/>
        <v>36.310223266744998</v>
      </c>
      <c r="I21" t="s">
        <v>53</v>
      </c>
    </row>
    <row r="22" spans="1:9" x14ac:dyDescent="0.3">
      <c r="A22" s="16"/>
      <c r="B22" s="4" t="s">
        <v>23</v>
      </c>
      <c r="C22" s="5">
        <v>3346</v>
      </c>
      <c r="D22" s="5">
        <v>1215</v>
      </c>
      <c r="E22" s="6">
        <f t="shared" si="0"/>
        <v>175.3909465020576</v>
      </c>
      <c r="F22" s="5">
        <v>12510</v>
      </c>
      <c r="G22" s="5">
        <v>5304</v>
      </c>
      <c r="H22" s="6">
        <f t="shared" si="1"/>
        <v>135.85972850678735</v>
      </c>
      <c r="I22" t="s">
        <v>53</v>
      </c>
    </row>
    <row r="23" spans="1:9" x14ac:dyDescent="0.3">
      <c r="A23" s="16"/>
      <c r="B23" s="4" t="s">
        <v>24</v>
      </c>
      <c r="C23" s="5">
        <f>C24-C21-C22</f>
        <v>13</v>
      </c>
      <c r="D23" s="5">
        <f>D24-D21-D22</f>
        <v>5</v>
      </c>
      <c r="E23" s="6">
        <f t="shared" si="0"/>
        <v>160</v>
      </c>
      <c r="F23" s="5">
        <f>F24-F21-F22</f>
        <v>78</v>
      </c>
      <c r="G23" s="5">
        <f>G24-G21-G22</f>
        <v>19</v>
      </c>
      <c r="H23" s="6">
        <f t="shared" si="1"/>
        <v>310.5263157894737</v>
      </c>
      <c r="I23" t="s">
        <v>53</v>
      </c>
    </row>
    <row r="24" spans="1:9" x14ac:dyDescent="0.3">
      <c r="A24" s="17"/>
      <c r="B24" s="4" t="s">
        <v>25</v>
      </c>
      <c r="C24" s="5">
        <v>26494</v>
      </c>
      <c r="D24" s="5">
        <v>17175</v>
      </c>
      <c r="E24" s="6">
        <f t="shared" si="0"/>
        <v>54.259097525473067</v>
      </c>
      <c r="F24" s="5">
        <v>97268</v>
      </c>
      <c r="G24" s="5">
        <v>67446</v>
      </c>
      <c r="H24" s="6">
        <f t="shared" si="1"/>
        <v>44.21611363164606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572</v>
      </c>
      <c r="D25" s="5">
        <v>149</v>
      </c>
      <c r="E25" s="6">
        <f t="shared" si="0"/>
        <v>283.89261744966439</v>
      </c>
      <c r="F25" s="5">
        <v>2255</v>
      </c>
      <c r="G25" s="5">
        <v>692</v>
      </c>
      <c r="H25" s="6">
        <f t="shared" si="1"/>
        <v>225.8670520231214</v>
      </c>
      <c r="I25" t="s">
        <v>53</v>
      </c>
    </row>
    <row r="26" spans="1:9" x14ac:dyDescent="0.3">
      <c r="A26" s="16"/>
      <c r="B26" s="4" t="s">
        <v>28</v>
      </c>
      <c r="C26" s="5">
        <v>1297</v>
      </c>
      <c r="D26" s="5">
        <v>184</v>
      </c>
      <c r="E26" s="6">
        <f t="shared" si="0"/>
        <v>604.89130434782612</v>
      </c>
      <c r="F26" s="5">
        <v>4157</v>
      </c>
      <c r="G26" s="5">
        <v>1139</v>
      </c>
      <c r="H26" s="6">
        <f t="shared" si="1"/>
        <v>264.96927129060583</v>
      </c>
      <c r="I26" t="s">
        <v>53</v>
      </c>
    </row>
    <row r="27" spans="1:9" x14ac:dyDescent="0.3">
      <c r="A27" s="16"/>
      <c r="B27" s="4" t="s">
        <v>29</v>
      </c>
      <c r="C27" s="5">
        <v>23</v>
      </c>
      <c r="D27" s="5">
        <v>0</v>
      </c>
      <c r="E27" s="6">
        <f t="shared" si="0"/>
        <v>0</v>
      </c>
      <c r="F27" s="5">
        <v>86</v>
      </c>
      <c r="G27" s="5">
        <v>3</v>
      </c>
      <c r="H27" s="6">
        <f t="shared" si="1"/>
        <v>2766.666666666667</v>
      </c>
      <c r="I27" t="s">
        <v>53</v>
      </c>
    </row>
    <row r="28" spans="1:9" x14ac:dyDescent="0.3">
      <c r="A28" s="16"/>
      <c r="B28" s="4" t="s">
        <v>30</v>
      </c>
      <c r="C28" s="5">
        <v>767</v>
      </c>
      <c r="D28" s="5">
        <v>123</v>
      </c>
      <c r="E28" s="6">
        <f t="shared" si="0"/>
        <v>523.57723577235765</v>
      </c>
      <c r="F28" s="5">
        <v>2206</v>
      </c>
      <c r="G28" s="5">
        <v>560</v>
      </c>
      <c r="H28" s="6">
        <f t="shared" si="1"/>
        <v>293.92857142857144</v>
      </c>
      <c r="I28" t="s">
        <v>53</v>
      </c>
    </row>
    <row r="29" spans="1:9" x14ac:dyDescent="0.3">
      <c r="A29" s="16"/>
      <c r="B29" s="4" t="s">
        <v>31</v>
      </c>
      <c r="C29" s="5">
        <v>30</v>
      </c>
      <c r="D29" s="5">
        <v>2</v>
      </c>
      <c r="E29" s="6">
        <f t="shared" si="0"/>
        <v>1400</v>
      </c>
      <c r="F29" s="5">
        <v>96</v>
      </c>
      <c r="G29" s="5">
        <v>19</v>
      </c>
      <c r="H29" s="6">
        <f t="shared" si="1"/>
        <v>405.26315789473682</v>
      </c>
      <c r="I29" t="s">
        <v>53</v>
      </c>
    </row>
    <row r="30" spans="1:9" x14ac:dyDescent="0.3">
      <c r="A30" s="16"/>
      <c r="B30" s="4" t="s">
        <v>32</v>
      </c>
      <c r="C30" s="5">
        <v>804</v>
      </c>
      <c r="D30" s="5">
        <v>1</v>
      </c>
      <c r="E30" s="6">
        <f t="shared" si="0"/>
        <v>80300</v>
      </c>
      <c r="F30" s="5">
        <v>3217</v>
      </c>
      <c r="G30" s="5">
        <v>724</v>
      </c>
      <c r="H30" s="6">
        <f t="shared" si="1"/>
        <v>344.33701657458562</v>
      </c>
      <c r="I30" t="s">
        <v>53</v>
      </c>
    </row>
    <row r="31" spans="1:9" x14ac:dyDescent="0.3">
      <c r="A31" s="16"/>
      <c r="B31" s="4" t="s">
        <v>33</v>
      </c>
      <c r="C31" s="5">
        <v>52</v>
      </c>
      <c r="D31" s="5">
        <v>16</v>
      </c>
      <c r="E31" s="6">
        <f t="shared" si="0"/>
        <v>225</v>
      </c>
      <c r="F31" s="5">
        <v>206</v>
      </c>
      <c r="G31" s="5">
        <v>22</v>
      </c>
      <c r="H31" s="6">
        <f t="shared" si="1"/>
        <v>836.36363636363637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84</v>
      </c>
      <c r="D32" s="5">
        <f>D33-D25-D26-D27-D28-D29-D30-D31</f>
        <v>24</v>
      </c>
      <c r="E32" s="6">
        <f t="shared" si="0"/>
        <v>250</v>
      </c>
      <c r="F32" s="5">
        <f>F33-F25-F26-F27-F28-F29-F30-F31</f>
        <v>354</v>
      </c>
      <c r="G32" s="5">
        <f>G33-G25-G26-G27-G28-G29-G30-G31</f>
        <v>108</v>
      </c>
      <c r="H32" s="6">
        <f t="shared" si="1"/>
        <v>227.77777777777777</v>
      </c>
      <c r="I32" t="s">
        <v>53</v>
      </c>
    </row>
    <row r="33" spans="1:9" x14ac:dyDescent="0.3">
      <c r="A33" s="17"/>
      <c r="B33" s="4" t="s">
        <v>35</v>
      </c>
      <c r="C33" s="5">
        <v>3629</v>
      </c>
      <c r="D33" s="5">
        <v>499</v>
      </c>
      <c r="E33" s="6">
        <f t="shared" si="0"/>
        <v>627.25450901803606</v>
      </c>
      <c r="F33" s="5">
        <v>12577</v>
      </c>
      <c r="G33" s="5">
        <v>3267</v>
      </c>
      <c r="H33" s="6">
        <f t="shared" si="1"/>
        <v>284.97092133455772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2418</v>
      </c>
      <c r="D34" s="5">
        <v>223</v>
      </c>
      <c r="E34" s="6">
        <f t="shared" si="0"/>
        <v>984.30493273542595</v>
      </c>
      <c r="F34" s="5">
        <v>8306</v>
      </c>
      <c r="G34" s="5">
        <v>963</v>
      </c>
      <c r="H34" s="6">
        <f t="shared" si="1"/>
        <v>762.51298026998973</v>
      </c>
      <c r="I34" t="s">
        <v>53</v>
      </c>
    </row>
    <row r="35" spans="1:9" x14ac:dyDescent="0.3">
      <c r="A35" s="16"/>
      <c r="B35" s="4" t="s">
        <v>38</v>
      </c>
      <c r="C35" s="5">
        <v>581</v>
      </c>
      <c r="D35" s="5">
        <v>58</v>
      </c>
      <c r="E35" s="6">
        <f t="shared" si="0"/>
        <v>901.72413793103453</v>
      </c>
      <c r="F35" s="5">
        <v>1779</v>
      </c>
      <c r="G35" s="5">
        <v>306</v>
      </c>
      <c r="H35" s="6">
        <f t="shared" si="1"/>
        <v>481.37254901960785</v>
      </c>
      <c r="I35" t="s">
        <v>53</v>
      </c>
    </row>
    <row r="36" spans="1:9" x14ac:dyDescent="0.3">
      <c r="A36" s="16"/>
      <c r="B36" s="4" t="s">
        <v>47</v>
      </c>
      <c r="C36" s="5">
        <v>9</v>
      </c>
      <c r="D36" s="5">
        <v>0</v>
      </c>
      <c r="E36" s="6">
        <f t="shared" si="0"/>
        <v>0</v>
      </c>
      <c r="F36" s="5">
        <v>157</v>
      </c>
      <c r="G36" s="5">
        <v>360</v>
      </c>
      <c r="H36" s="6">
        <f t="shared" si="1"/>
        <v>-56.388888888888886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10</v>
      </c>
      <c r="D37" s="5">
        <f>D38-D34-D35-D36</f>
        <v>5</v>
      </c>
      <c r="E37" s="6">
        <f t="shared" si="0"/>
        <v>100</v>
      </c>
      <c r="F37" s="5">
        <f>F38-F34-F35-F36</f>
        <v>39</v>
      </c>
      <c r="G37" s="5">
        <f>G38-G34-G35-G36</f>
        <v>73</v>
      </c>
      <c r="H37" s="6">
        <f t="shared" si="1"/>
        <v>-46.575342465753423</v>
      </c>
      <c r="I37" t="s">
        <v>53</v>
      </c>
    </row>
    <row r="38" spans="1:9" x14ac:dyDescent="0.3">
      <c r="A38" s="16"/>
      <c r="B38" s="7" t="s">
        <v>40</v>
      </c>
      <c r="C38" s="5">
        <v>3018</v>
      </c>
      <c r="D38" s="5">
        <v>286</v>
      </c>
      <c r="E38" s="6">
        <f t="shared" si="0"/>
        <v>955.2447552447552</v>
      </c>
      <c r="F38" s="5">
        <v>10281</v>
      </c>
      <c r="G38" s="5">
        <v>1702</v>
      </c>
      <c r="H38" s="6">
        <f t="shared" si="1"/>
        <v>504.05405405405406</v>
      </c>
      <c r="I38" t="s">
        <v>53</v>
      </c>
    </row>
    <row r="39" spans="1:9" ht="20.05" customHeight="1" x14ac:dyDescent="0.3">
      <c r="A39" s="12" t="s">
        <v>41</v>
      </c>
      <c r="B39" s="8" t="s">
        <v>42</v>
      </c>
      <c r="C39" s="5">
        <v>3</v>
      </c>
      <c r="D39" s="5">
        <v>0</v>
      </c>
      <c r="E39" s="6">
        <f t="shared" si="0"/>
        <v>0</v>
      </c>
      <c r="F39" s="5">
        <v>37</v>
      </c>
      <c r="G39" s="5">
        <v>6</v>
      </c>
      <c r="H39" s="6">
        <f t="shared" si="1"/>
        <v>516.66666666666674</v>
      </c>
      <c r="I39" t="s">
        <v>53</v>
      </c>
    </row>
    <row r="40" spans="1:9" ht="20.05" customHeight="1" x14ac:dyDescent="0.3">
      <c r="A40" s="12"/>
      <c r="B40" s="8" t="s">
        <v>43</v>
      </c>
      <c r="C40" s="5">
        <f>C41-C39</f>
        <v>13</v>
      </c>
      <c r="D40" s="5">
        <f>D41-D39</f>
        <v>11</v>
      </c>
      <c r="E40" s="6">
        <f t="shared" si="0"/>
        <v>18.181818181818187</v>
      </c>
      <c r="F40" s="5">
        <f>F41-F39</f>
        <v>57</v>
      </c>
      <c r="G40" s="5">
        <f>G41-G39</f>
        <v>18</v>
      </c>
      <c r="H40" s="6">
        <f t="shared" si="1"/>
        <v>216.66666666666666</v>
      </c>
      <c r="I40" t="s">
        <v>53</v>
      </c>
    </row>
    <row r="41" spans="1:9" ht="20.05" customHeight="1" x14ac:dyDescent="0.3">
      <c r="A41" s="12"/>
      <c r="B41" s="7" t="s">
        <v>44</v>
      </c>
      <c r="C41" s="5">
        <v>16</v>
      </c>
      <c r="D41" s="5">
        <v>11</v>
      </c>
      <c r="E41" s="6">
        <f t="shared" si="0"/>
        <v>45.45454545454546</v>
      </c>
      <c r="F41" s="5">
        <v>94</v>
      </c>
      <c r="G41" s="5">
        <v>24</v>
      </c>
      <c r="H41" s="6">
        <f t="shared" si="1"/>
        <v>291.66666666666663</v>
      </c>
      <c r="I41" t="s">
        <v>53</v>
      </c>
    </row>
    <row r="42" spans="1:9" x14ac:dyDescent="0.3">
      <c r="A42" s="9"/>
      <c r="B42" s="4" t="s">
        <v>45</v>
      </c>
      <c r="C42" s="5">
        <v>69</v>
      </c>
      <c r="D42" s="5">
        <v>108</v>
      </c>
      <c r="E42" s="6">
        <f t="shared" si="0"/>
        <v>-36.111111111111114</v>
      </c>
      <c r="F42" s="5">
        <v>617</v>
      </c>
      <c r="G42" s="5">
        <v>443</v>
      </c>
      <c r="H42" s="6">
        <f t="shared" si="1"/>
        <v>39.277652370203157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102395</v>
      </c>
      <c r="D43" s="5">
        <f>D20+D24+D33+D38+D41+D42</f>
        <v>36951</v>
      </c>
      <c r="E43" s="6">
        <f t="shared" si="0"/>
        <v>177.11022705745444</v>
      </c>
      <c r="F43" s="5">
        <f>F20+F24+F33+F38+F41+F42</f>
        <v>384919</v>
      </c>
      <c r="G43" s="5">
        <f>G20+G24+G33+G38+G41+G42</f>
        <v>217447</v>
      </c>
      <c r="H43" s="6">
        <f t="shared" si="1"/>
        <v>77.017388145157213</v>
      </c>
      <c r="I43" t="s">
        <v>53</v>
      </c>
    </row>
    <row r="44" spans="1:9" x14ac:dyDescent="0.3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2018-08-24T11:06:16Z</cp:lastPrinted>
  <dcterms:created xsi:type="dcterms:W3CDTF">2018-08-16T05:50:32Z</dcterms:created>
  <dcterms:modified xsi:type="dcterms:W3CDTF">2022-08-25T01:17:52Z</dcterms:modified>
</cp:coreProperties>
</file>