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1(提醒-月報中英7個檔案相同「中英文版」行政資訊網皆要上傳)(對照10912月檔案看要上傳哪些檔)\"/>
    </mc:Choice>
  </mc:AlternateContent>
  <xr:revisionPtr revIDLastSave="0" documentId="13_ncr:1_{5B0FBCF1-EA88-44E5-A4E9-D13EFD5F8B69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<sst xmlns="http://schemas.openxmlformats.org/spreadsheetml/2006/main" count="96" uniqueCount="55">
  <si>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</si>
  <si>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</si>
  <si>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</si>
  <si>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</si>
  <si>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</si>
  <si>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</si>
  <si>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</si>
  <si>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</si>
  <si>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</si>
  <si>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</si>
  <si>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</si>
  <si>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</si>
  <si>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</si>
  <si>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</si>
  <si>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</si>
  <si>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</si>
  <si>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</si>
  <si>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</si>
  <si>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</si>
  <si>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</si>
  <si>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</si>
  <si>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</si>
  <si>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</si>
  <si>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</si>
  <si>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</si>
  <si>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</si>
  <si>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</si>
  <si>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</si>
  <si>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</si>
  <si>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</si>
  <si>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</si>
  <si>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</si>
  <si>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</si>
  <si>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</si>
  <si>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</si>
  <si>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</si>
  <si>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</si>
  <si>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</si>
  <si>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</si>
  <si>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</si>
  <si>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</si>
  <si>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</si>
  <si>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</si>
  <si>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</si>
  <si>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</si>
  <si>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</si>
  <si>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</si>
  <si>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</si>
  <si>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111年11月及1至11月中華民國國民出國人次及成長率－按目的地分
Table 2-2 Outbound Departures of Nationals of the Republic
of China by Destination, November &amp; January-November,2022</t>
  </si>
  <si>
    <t>111年11月
November, 2022</t>
  </si>
  <si>
    <t>110年11月
November, 2021</t>
  </si>
  <si>
    <t>111年1-11月
Jan.-Nov., 2022</t>
  </si>
  <si>
    <t>110年1-11月
Jan.-Nov.,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</si>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</sst>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pane ySplit="2" topLeftCell="A36" activePane="bottomLeft" state="frozen"/>
      <selection pane="bottomLeft" activeCell="A45" sqref="A45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5" t="s">
        <v>48</v>
      </c>
      <c r="B1" s="15"/>
      <c r="C1" s="15"/>
      <c r="D1" s="15"/>
      <c r="E1" s="15"/>
      <c r="F1" s="15"/>
      <c r="G1" s="15"/>
      <c r="H1" s="15"/>
    </row>
    <row r="2" spans="1:9" ht="45" customHeight="1" x14ac:dyDescent="0.25">
      <c r="A2" s="16" t="s">
        <v>0</v>
      </c>
      <c r="B2" s="16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7" t="s">
        <v>2</v>
      </c>
      <c r="B3" s="4" t="s">
        <v>3</v>
      </c>
      <c r="C3" s="5">
        <v>11354</v>
      </c>
      <c r="D3" s="5">
        <v>949</v>
      </c>
      <c r="E3" s="6">
        <f>IF(D3=0,0,((C3/D3)-1)*100)</f>
        <v>1096.4172813487883</v>
      </c>
      <c r="F3" s="5">
        <v>36916</v>
      </c>
      <c r="G3" s="5">
        <v>11544</v>
      </c>
      <c r="H3" s="6">
        <f>IF(G3=0,0,((F3/G3)-1)*100)</f>
        <v>219.78516978516978</v>
      </c>
      <c r="I3" t="s">
        <v>53</v>
      </c>
    </row>
    <row r="4" spans="1:9" x14ac:dyDescent="0.25">
      <c r="A4" s="18"/>
      <c r="B4" s="4" t="s">
        <v>4</v>
      </c>
      <c r="C4" s="5">
        <v>1182</v>
      </c>
      <c r="D4" s="5">
        <v>196</v>
      </c>
      <c r="E4" s="6">
        <f t="shared" ref="E4:E43" si="0">IF(D4=0,0,((C4/D4)-1)*100)</f>
        <v>503.0612244897959</v>
      </c>
      <c r="F4" s="5">
        <v>6204</v>
      </c>
      <c r="G4" s="5">
        <v>11234</v>
      </c>
      <c r="H4" s="6">
        <f t="shared" ref="H4:H43" si="1">IF(G4=0,0,((F4/G4)-1)*100)</f>
        <v>-44.774790813601562</v>
      </c>
      <c r="I4" t="s">
        <v>53</v>
      </c>
    </row>
    <row r="5" spans="1:9" x14ac:dyDescent="0.25">
      <c r="A5" s="18"/>
      <c r="B5" s="4" t="s">
        <v>5</v>
      </c>
      <c r="C5" s="5">
        <v>14822</v>
      </c>
      <c r="D5" s="5">
        <v>7816</v>
      </c>
      <c r="E5" s="6">
        <f t="shared" si="0"/>
        <v>89.636642784032759</v>
      </c>
      <c r="F5" s="5">
        <v>153461</v>
      </c>
      <c r="G5" s="5">
        <v>121052</v>
      </c>
      <c r="H5" s="6">
        <f t="shared" si="1"/>
        <v>26.772791858044485</v>
      </c>
      <c r="I5" t="s">
        <v>53</v>
      </c>
    </row>
    <row r="6" spans="1:9" x14ac:dyDescent="0.25">
      <c r="A6" s="18"/>
      <c r="B6" s="4" t="s">
        <v>6</v>
      </c>
      <c r="C6" s="5">
        <v>102455</v>
      </c>
      <c r="D6" s="5">
        <v>1167</v>
      </c>
      <c r="E6" s="6">
        <f t="shared" si="0"/>
        <v>8679.348757497859</v>
      </c>
      <c r="F6" s="5">
        <v>180454</v>
      </c>
      <c r="G6" s="5">
        <v>12765</v>
      </c>
      <c r="H6" s="6">
        <f t="shared" si="1"/>
        <v>1313.6623580101841</v>
      </c>
      <c r="I6" t="s">
        <v>53</v>
      </c>
    </row>
    <row r="7" spans="1:9" x14ac:dyDescent="0.25">
      <c r="A7" s="18"/>
      <c r="B7" s="4" t="s">
        <v>7</v>
      </c>
      <c r="C7" s="5">
        <v>18445</v>
      </c>
      <c r="D7" s="5">
        <v>705</v>
      </c>
      <c r="E7" s="6">
        <f t="shared" si="0"/>
        <v>2516.3120567375886</v>
      </c>
      <c r="F7" s="5">
        <v>48898</v>
      </c>
      <c r="G7" s="5">
        <v>7522</v>
      </c>
      <c r="H7" s="6">
        <f t="shared" si="1"/>
        <v>550.06647168306301</v>
      </c>
      <c r="I7" t="s">
        <v>53</v>
      </c>
    </row>
    <row r="8" spans="1:9" x14ac:dyDescent="0.25">
      <c r="A8" s="18"/>
      <c r="B8" s="4" t="s">
        <v>8</v>
      </c>
      <c r="C8" s="5">
        <v>14164</v>
      </c>
      <c r="D8" s="5">
        <v>934</v>
      </c>
      <c r="E8" s="6">
        <f t="shared" si="0"/>
        <v>1416.4882226980728</v>
      </c>
      <c r="F8" s="5">
        <v>64701</v>
      </c>
      <c r="G8" s="5">
        <v>12233</v>
      </c>
      <c r="H8" s="6">
        <f t="shared" si="1"/>
        <v>428.90541976620619</v>
      </c>
      <c r="I8" t="s">
        <v>53</v>
      </c>
    </row>
    <row r="9" spans="1:9" x14ac:dyDescent="0.25">
      <c r="A9" s="18"/>
      <c r="B9" s="4" t="s">
        <v>9</v>
      </c>
      <c r="C9" s="5">
        <v>5068</v>
      </c>
      <c r="D9" s="5">
        <v>177</v>
      </c>
      <c r="E9" s="6">
        <f t="shared" si="0"/>
        <v>2763.2768361581921</v>
      </c>
      <c r="F9" s="5">
        <v>22569</v>
      </c>
      <c r="G9" s="5">
        <v>1176</v>
      </c>
      <c r="H9" s="6">
        <f t="shared" si="1"/>
        <v>1819.1326530612243</v>
      </c>
      <c r="I9" t="s">
        <v>53</v>
      </c>
    </row>
    <row r="10" spans="1:9" x14ac:dyDescent="0.25">
      <c r="A10" s="18"/>
      <c r="B10" s="4" t="s">
        <v>10</v>
      </c>
      <c r="C10" s="5">
        <v>22865</v>
      </c>
      <c r="D10" s="5">
        <v>835</v>
      </c>
      <c r="E10" s="6">
        <f t="shared" si="0"/>
        <v>2638.3233532934132</v>
      </c>
      <c r="F10" s="5">
        <v>73609</v>
      </c>
      <c r="G10" s="5">
        <v>6988</v>
      </c>
      <c r="H10" s="6">
        <f t="shared" si="1"/>
        <v>953.36290784201481</v>
      </c>
      <c r="I10" t="s">
        <v>53</v>
      </c>
    </row>
    <row r="11" spans="1:9" x14ac:dyDescent="0.25">
      <c r="A11" s="18"/>
      <c r="B11" s="4" t="s">
        <v>11</v>
      </c>
      <c r="C11" s="5">
        <v>4733</v>
      </c>
      <c r="D11" s="5">
        <v>264</v>
      </c>
      <c r="E11" s="6">
        <f t="shared" si="0"/>
        <v>1692.8030303030305</v>
      </c>
      <c r="F11" s="5">
        <v>21730</v>
      </c>
      <c r="G11" s="5">
        <v>1778</v>
      </c>
      <c r="H11" s="6">
        <f t="shared" si="1"/>
        <v>1122.1597300337457</v>
      </c>
      <c r="I11" t="s">
        <v>53</v>
      </c>
    </row>
    <row r="12" spans="1:9" x14ac:dyDescent="0.25">
      <c r="A12" s="18"/>
      <c r="B12" s="4" t="s">
        <v>12</v>
      </c>
      <c r="C12" s="5">
        <v>3722</v>
      </c>
      <c r="D12" s="5">
        <v>232</v>
      </c>
      <c r="E12" s="6">
        <f t="shared" si="0"/>
        <v>1504.3103448275861</v>
      </c>
      <c r="F12" s="5">
        <v>16172</v>
      </c>
      <c r="G12" s="5">
        <v>1886</v>
      </c>
      <c r="H12" s="6">
        <f t="shared" si="1"/>
        <v>757.47613997879114</v>
      </c>
      <c r="I12" t="s">
        <v>53</v>
      </c>
    </row>
    <row r="13" spans="1:9" x14ac:dyDescent="0.25">
      <c r="A13" s="18"/>
      <c r="B13" s="4" t="s">
        <v>13</v>
      </c>
      <c r="C13" s="5">
        <v>2</v>
      </c>
      <c r="D13" s="5">
        <v>3</v>
      </c>
      <c r="E13" s="6">
        <f t="shared" si="0"/>
        <v>-33.333333333333336</v>
      </c>
      <c r="F13" s="5">
        <v>35</v>
      </c>
      <c r="G13" s="5">
        <v>48</v>
      </c>
      <c r="H13" s="6">
        <f t="shared" si="1"/>
        <v>-27.083333333333336</v>
      </c>
      <c r="I13" t="s">
        <v>53</v>
      </c>
    </row>
    <row r="14" spans="1:9" x14ac:dyDescent="0.25">
      <c r="A14" s="18"/>
      <c r="B14" s="4" t="s">
        <v>14</v>
      </c>
      <c r="C14" s="5">
        <v>20698</v>
      </c>
      <c r="D14" s="5">
        <v>1037</v>
      </c>
      <c r="E14" s="6">
        <f t="shared" si="0"/>
        <v>1895.9498553519768</v>
      </c>
      <c r="F14" s="5">
        <v>105749</v>
      </c>
      <c r="G14" s="5">
        <v>9557</v>
      </c>
      <c r="H14" s="6">
        <f t="shared" si="1"/>
        <v>1006.5083185099926</v>
      </c>
      <c r="I14" t="s">
        <v>53</v>
      </c>
    </row>
    <row r="15" spans="1:9" x14ac:dyDescent="0.25">
      <c r="A15" s="18"/>
      <c r="B15" s="4" t="s">
        <v>15</v>
      </c>
      <c r="C15" s="5">
        <v>389</v>
      </c>
      <c r="D15" s="5">
        <v>7</v>
      </c>
      <c r="E15" s="6">
        <f t="shared" si="0"/>
        <v>5457.1428571428569</v>
      </c>
      <c r="F15" s="5">
        <v>2167</v>
      </c>
      <c r="G15" s="5">
        <v>228</v>
      </c>
      <c r="H15" s="6">
        <f t="shared" si="1"/>
        <v>850.43859649122805</v>
      </c>
      <c r="I15" t="s">
        <v>53</v>
      </c>
    </row>
    <row r="16" spans="1:9" x14ac:dyDescent="0.25">
      <c r="A16" s="18"/>
      <c r="B16" s="4" t="s">
        <v>16</v>
      </c>
      <c r="C16" s="5">
        <v>2184</v>
      </c>
      <c r="D16" s="5">
        <v>367</v>
      </c>
      <c r="E16" s="6">
        <f t="shared" si="0"/>
        <v>495.09536784741147</v>
      </c>
      <c r="F16" s="5">
        <v>15307</v>
      </c>
      <c r="G16" s="5">
        <v>2830</v>
      </c>
      <c r="H16" s="6">
        <f t="shared" si="1"/>
        <v>440.88339222614843</v>
      </c>
      <c r="I16" t="s">
        <v>53</v>
      </c>
    </row>
    <row r="17" spans="1:9" x14ac:dyDescent="0.25">
      <c r="A17" s="18"/>
      <c r="B17" s="4" t="s">
        <v>17</v>
      </c>
      <c r="C17" s="5">
        <v>3996</v>
      </c>
      <c r="D17" s="5">
        <v>695</v>
      </c>
      <c r="E17" s="6">
        <f t="shared" si="0"/>
        <v>474.96402877697841</v>
      </c>
      <c r="F17" s="5">
        <v>27172</v>
      </c>
      <c r="G17" s="5">
        <v>7095</v>
      </c>
      <c r="H17" s="6">
        <f t="shared" si="1"/>
        <v>282.97392529950673</v>
      </c>
      <c r="I17" t="s">
        <v>53</v>
      </c>
    </row>
    <row r="18" spans="1:9" x14ac:dyDescent="0.25">
      <c r="A18" s="18"/>
      <c r="B18" s="4" t="s">
        <v>18</v>
      </c>
      <c r="C18" s="5">
        <v>3649</v>
      </c>
      <c r="D18" s="5">
        <v>670</v>
      </c>
      <c r="E18" s="6">
        <f t="shared" si="0"/>
        <v>444.62686567164178</v>
      </c>
      <c r="F18" s="5">
        <v>25510</v>
      </c>
      <c r="G18" s="5">
        <v>6764</v>
      </c>
      <c r="H18" s="6">
        <f t="shared" si="1"/>
        <v>277.14370195150798</v>
      </c>
      <c r="I18" t="s">
        <v>53</v>
      </c>
    </row>
    <row r="19" spans="1:9" x14ac:dyDescent="0.25">
      <c r="A19" s="18"/>
      <c r="B19" s="4" t="s">
        <v>19</v>
      </c>
      <c r="C19" s="5">
        <f>C20-C3-C4-C5-C6-C7-C8-C9-C10-C11-C12-C13-C14-C15-C16-C17-C18</f>
        <v>68</v>
      </c>
      <c r="D19" s="5">
        <f>D20-D3-D4-D5-D6-D7-D8-D9-D10-D11-D12-D13-D14-D15-D16-D17-D18</f>
        <v>30</v>
      </c>
      <c r="E19" s="6">
        <f t="shared" si="0"/>
        <v>126.66666666666666</v>
      </c>
      <c r="F19" s="5">
        <f>F20-F3-F4-F5-F6-F7-F8-F9-F10-F11-F12-F13-F14-F15-F16-F17-F18</f>
        <v>588</v>
      </c>
      <c r="G19" s="5">
        <f>G20-G3-G4-G5-G6-G7-G8-G9-G10-G11-G12-G13-G14-G15-G16-G17-G18</f>
        <v>231</v>
      </c>
      <c r="H19" s="6">
        <f t="shared" si="1"/>
        <v>154.54545454545453</v>
      </c>
      <c r="I19" t="s">
        <v>53</v>
      </c>
    </row>
    <row r="20" spans="1:9" x14ac:dyDescent="0.25">
      <c r="A20" s="19"/>
      <c r="B20" s="4" t="s">
        <v>20</v>
      </c>
      <c r="C20" s="5">
        <v>229796</v>
      </c>
      <c r="D20" s="5">
        <v>16084</v>
      </c>
      <c r="E20" s="6">
        <f t="shared" si="0"/>
        <v>1328.7241979607063</v>
      </c>
      <c r="F20" s="5">
        <v>801242</v>
      </c>
      <c r="G20" s="5">
        <v>214931</v>
      </c>
      <c r="H20" s="6">
        <f t="shared" si="1"/>
        <v>272.79033736408428</v>
      </c>
      <c r="I20" t="s">
        <v>53</v>
      </c>
    </row>
    <row r="21" spans="1:9" x14ac:dyDescent="0.25">
      <c r="A21" s="20" t="s">
        <v>21</v>
      </c>
      <c r="B21" s="4" t="s">
        <v>22</v>
      </c>
      <c r="C21" s="5">
        <v>26004</v>
      </c>
      <c r="D21" s="5">
        <v>5074</v>
      </c>
      <c r="E21" s="6">
        <f t="shared" si="0"/>
        <v>412.49507292077254</v>
      </c>
      <c r="F21" s="5">
        <v>183957</v>
      </c>
      <c r="G21" s="5">
        <v>97128</v>
      </c>
      <c r="H21" s="6">
        <f t="shared" si="1"/>
        <v>89.396466518408687</v>
      </c>
      <c r="I21" t="s">
        <v>53</v>
      </c>
    </row>
    <row r="22" spans="1:9" x14ac:dyDescent="0.25">
      <c r="A22" s="18"/>
      <c r="B22" s="4" t="s">
        <v>23</v>
      </c>
      <c r="C22" s="5">
        <v>3819</v>
      </c>
      <c r="D22" s="5">
        <v>547</v>
      </c>
      <c r="E22" s="6">
        <f t="shared" si="0"/>
        <v>598.17184643510052</v>
      </c>
      <c r="F22" s="5">
        <v>29063</v>
      </c>
      <c r="G22" s="5">
        <v>9445</v>
      </c>
      <c r="H22" s="6">
        <f t="shared" si="1"/>
        <v>207.70778189518265</v>
      </c>
      <c r="I22" t="s">
        <v>53</v>
      </c>
    </row>
    <row r="23" spans="1:9" x14ac:dyDescent="0.25">
      <c r="A23" s="18"/>
      <c r="B23" s="4" t="s">
        <v>24</v>
      </c>
      <c r="C23" s="5">
        <f>C24-C21-C22</f>
        <v>13</v>
      </c>
      <c r="D23" s="5">
        <f>D24-D21-D22</f>
        <v>21</v>
      </c>
      <c r="E23" s="6">
        <f t="shared" si="0"/>
        <v>-38.095238095238095</v>
      </c>
      <c r="F23" s="5">
        <f>F24-F21-F22</f>
        <v>125</v>
      </c>
      <c r="G23" s="5">
        <f>G24-G21-G22</f>
        <v>52</v>
      </c>
      <c r="H23" s="6">
        <f t="shared" si="1"/>
        <v>140.38461538461539</v>
      </c>
      <c r="I23" t="s">
        <v>53</v>
      </c>
    </row>
    <row r="24" spans="1:9" x14ac:dyDescent="0.25">
      <c r="A24" s="19"/>
      <c r="B24" s="4" t="s">
        <v>25</v>
      </c>
      <c r="C24" s="5">
        <v>29836</v>
      </c>
      <c r="D24" s="5">
        <v>5642</v>
      </c>
      <c r="E24" s="6">
        <f t="shared" si="0"/>
        <v>428.81956752924498</v>
      </c>
      <c r="F24" s="5">
        <v>213145</v>
      </c>
      <c r="G24" s="5">
        <v>106625</v>
      </c>
      <c r="H24" s="6">
        <f t="shared" si="1"/>
        <v>99.901524032825336</v>
      </c>
      <c r="I24" t="s">
        <v>53</v>
      </c>
    </row>
    <row r="25" spans="1:9" x14ac:dyDescent="0.25">
      <c r="A25" s="20" t="s">
        <v>26</v>
      </c>
      <c r="B25" s="4" t="s">
        <v>27</v>
      </c>
      <c r="C25" s="5">
        <v>2215</v>
      </c>
      <c r="D25" s="5">
        <v>160</v>
      </c>
      <c r="E25" s="6">
        <f t="shared" si="0"/>
        <v>1284.375</v>
      </c>
      <c r="F25" s="5">
        <v>10270</v>
      </c>
      <c r="G25" s="5">
        <v>1640</v>
      </c>
      <c r="H25" s="6">
        <f t="shared" si="1"/>
        <v>526.21951219512187</v>
      </c>
      <c r="I25" t="s">
        <v>53</v>
      </c>
    </row>
    <row r="26" spans="1:9" x14ac:dyDescent="0.25">
      <c r="A26" s="18"/>
      <c r="B26" s="4" t="s">
        <v>28</v>
      </c>
      <c r="C26" s="5">
        <v>4429</v>
      </c>
      <c r="D26" s="5">
        <v>215</v>
      </c>
      <c r="E26" s="6">
        <f t="shared" si="0"/>
        <v>1960.0000000000002</v>
      </c>
      <c r="F26" s="5">
        <v>15367</v>
      </c>
      <c r="G26" s="5">
        <v>2490</v>
      </c>
      <c r="H26" s="6">
        <f t="shared" si="1"/>
        <v>517.14859437750999</v>
      </c>
      <c r="I26" t="s">
        <v>53</v>
      </c>
    </row>
    <row r="27" spans="1:9" x14ac:dyDescent="0.25">
      <c r="A27" s="18"/>
      <c r="B27" s="4" t="s">
        <v>29</v>
      </c>
      <c r="C27" s="5">
        <v>1441</v>
      </c>
      <c r="D27" s="5">
        <v>3</v>
      </c>
      <c r="E27" s="6">
        <f t="shared" si="0"/>
        <v>47933.333333333328</v>
      </c>
      <c r="F27" s="5">
        <v>2114</v>
      </c>
      <c r="G27" s="5">
        <v>18</v>
      </c>
      <c r="H27" s="6">
        <f t="shared" si="1"/>
        <v>11644.444444444443</v>
      </c>
      <c r="I27" t="s">
        <v>53</v>
      </c>
    </row>
    <row r="28" spans="1:9" x14ac:dyDescent="0.25">
      <c r="A28" s="18"/>
      <c r="B28" s="4" t="s">
        <v>30</v>
      </c>
      <c r="C28" s="5">
        <v>1037</v>
      </c>
      <c r="D28" s="5">
        <v>2</v>
      </c>
      <c r="E28" s="6">
        <f t="shared" si="0"/>
        <v>51750</v>
      </c>
      <c r="F28" s="5">
        <v>7367</v>
      </c>
      <c r="G28" s="5">
        <v>992</v>
      </c>
      <c r="H28" s="6">
        <f t="shared" si="1"/>
        <v>642.64112903225805</v>
      </c>
      <c r="I28" t="s">
        <v>53</v>
      </c>
    </row>
    <row r="29" spans="1:9" x14ac:dyDescent="0.25">
      <c r="A29" s="18"/>
      <c r="B29" s="4" t="s">
        <v>31</v>
      </c>
      <c r="C29" s="5">
        <v>3</v>
      </c>
      <c r="D29" s="5">
        <v>7</v>
      </c>
      <c r="E29" s="6">
        <f t="shared" si="0"/>
        <v>-57.142857142857139</v>
      </c>
      <c r="F29" s="5">
        <v>189</v>
      </c>
      <c r="G29" s="5">
        <v>50</v>
      </c>
      <c r="H29" s="6">
        <f t="shared" si="1"/>
        <v>278</v>
      </c>
      <c r="I29" t="s">
        <v>53</v>
      </c>
    </row>
    <row r="30" spans="1:9" x14ac:dyDescent="0.25">
      <c r="A30" s="18"/>
      <c r="B30" s="4" t="s">
        <v>32</v>
      </c>
      <c r="C30" s="5">
        <v>737</v>
      </c>
      <c r="D30" s="5">
        <v>27</v>
      </c>
      <c r="E30" s="6">
        <f t="shared" si="0"/>
        <v>2629.6296296296296</v>
      </c>
      <c r="F30" s="5">
        <v>8471</v>
      </c>
      <c r="G30" s="5">
        <v>858</v>
      </c>
      <c r="H30" s="6">
        <f t="shared" si="1"/>
        <v>887.2960372960373</v>
      </c>
      <c r="I30" t="s">
        <v>53</v>
      </c>
    </row>
    <row r="31" spans="1:9" x14ac:dyDescent="0.25">
      <c r="A31" s="18"/>
      <c r="B31" s="4" t="s">
        <v>33</v>
      </c>
      <c r="C31" s="5">
        <v>1163</v>
      </c>
      <c r="D31" s="5">
        <v>0</v>
      </c>
      <c r="E31" s="6">
        <f t="shared" si="0"/>
        <v>0</v>
      </c>
      <c r="F31" s="5">
        <v>2163</v>
      </c>
      <c r="G31" s="5">
        <v>299</v>
      </c>
      <c r="H31" s="6">
        <f t="shared" si="1"/>
        <v>623.41137123745818</v>
      </c>
      <c r="I31" t="s">
        <v>53</v>
      </c>
    </row>
    <row r="32" spans="1:9" x14ac:dyDescent="0.25">
      <c r="A32" s="18"/>
      <c r="B32" s="4" t="s">
        <v>34</v>
      </c>
      <c r="C32" s="5">
        <f>C33-C25-C26-C27-C28-C29-C30-C31</f>
        <v>52</v>
      </c>
      <c r="D32" s="5">
        <f>D33-D25-D26-D27-D28-D29-D30-D31</f>
        <v>21</v>
      </c>
      <c r="E32" s="6">
        <f t="shared" si="0"/>
        <v>147.61904761904762</v>
      </c>
      <c r="F32" s="5">
        <f>F33-F25-F26-F27-F28-F29-F30-F31</f>
        <v>953</v>
      </c>
      <c r="G32" s="5">
        <f>G33-G25-G26-G27-G28-G29-G30-G31</f>
        <v>373</v>
      </c>
      <c r="H32" s="6">
        <f t="shared" si="1"/>
        <v>155.49597855227884</v>
      </c>
      <c r="I32" t="s">
        <v>53</v>
      </c>
    </row>
    <row r="33" spans="1:9" x14ac:dyDescent="0.25">
      <c r="A33" s="19"/>
      <c r="B33" s="4" t="s">
        <v>35</v>
      </c>
      <c r="C33" s="5">
        <v>11077</v>
      </c>
      <c r="D33" s="5">
        <v>435</v>
      </c>
      <c r="E33" s="6">
        <f t="shared" si="0"/>
        <v>2446.4367816091954</v>
      </c>
      <c r="F33" s="5">
        <v>46894</v>
      </c>
      <c r="G33" s="5">
        <v>6720</v>
      </c>
      <c r="H33" s="6">
        <f t="shared" si="1"/>
        <v>597.82738095238096</v>
      </c>
      <c r="I33" t="s">
        <v>53</v>
      </c>
    </row>
    <row r="34" spans="1:9" x14ac:dyDescent="0.25">
      <c r="A34" s="18" t="s">
        <v>36</v>
      </c>
      <c r="B34" s="4" t="s">
        <v>37</v>
      </c>
      <c r="C34" s="5">
        <v>3937</v>
      </c>
      <c r="D34" s="5">
        <v>96</v>
      </c>
      <c r="E34" s="6">
        <f t="shared" si="0"/>
        <v>4001.0416666666665</v>
      </c>
      <c r="F34" s="5">
        <v>21101</v>
      </c>
      <c r="G34" s="5">
        <v>1353</v>
      </c>
      <c r="H34" s="6">
        <f t="shared" si="1"/>
        <v>1459.5713229859571</v>
      </c>
      <c r="I34" t="s">
        <v>53</v>
      </c>
    </row>
    <row r="35" spans="1:9" x14ac:dyDescent="0.25">
      <c r="A35" s="18"/>
      <c r="B35" s="4" t="s">
        <v>38</v>
      </c>
      <c r="C35" s="5">
        <v>1152</v>
      </c>
      <c r="D35" s="5">
        <v>30</v>
      </c>
      <c r="E35" s="6">
        <f t="shared" si="0"/>
        <v>3740</v>
      </c>
      <c r="F35" s="5">
        <v>4861</v>
      </c>
      <c r="G35" s="5">
        <v>456</v>
      </c>
      <c r="H35" s="6">
        <f t="shared" si="1"/>
        <v>966.00877192982443</v>
      </c>
      <c r="I35" t="s">
        <v>53</v>
      </c>
    </row>
    <row r="36" spans="1:9" x14ac:dyDescent="0.25">
      <c r="A36" s="18"/>
      <c r="B36" s="4" t="s">
        <v>47</v>
      </c>
      <c r="C36" s="5">
        <v>632</v>
      </c>
      <c r="D36" s="5">
        <v>7</v>
      </c>
      <c r="E36" s="6">
        <f t="shared" si="0"/>
        <v>8928.5714285714294</v>
      </c>
      <c r="F36" s="5">
        <v>937</v>
      </c>
      <c r="G36" s="5">
        <v>2319</v>
      </c>
      <c r="H36" s="6">
        <f t="shared" si="1"/>
        <v>-59.594652867615352</v>
      </c>
      <c r="I36" t="s">
        <v>53</v>
      </c>
    </row>
    <row r="37" spans="1:9" x14ac:dyDescent="0.25">
      <c r="A37" s="18"/>
      <c r="B37" s="7" t="s">
        <v>39</v>
      </c>
      <c r="C37" s="5">
        <f>C38-C34-C35-C36</f>
        <v>10</v>
      </c>
      <c r="D37" s="5">
        <f>D38-D34-D35-D36</f>
        <v>1</v>
      </c>
      <c r="E37" s="6">
        <f t="shared" si="0"/>
        <v>900</v>
      </c>
      <c r="F37" s="5">
        <f>F38-F34-F35-F36</f>
        <v>115</v>
      </c>
      <c r="G37" s="5">
        <f>G38-G34-G35-G36</f>
        <v>81</v>
      </c>
      <c r="H37" s="6">
        <f t="shared" si="1"/>
        <v>41.975308641975317</v>
      </c>
      <c r="I37" t="s">
        <v>53</v>
      </c>
    </row>
    <row r="38" spans="1:9" x14ac:dyDescent="0.25">
      <c r="A38" s="18"/>
      <c r="B38" s="7" t="s">
        <v>40</v>
      </c>
      <c r="C38" s="5">
        <v>5731</v>
      </c>
      <c r="D38" s="5">
        <v>134</v>
      </c>
      <c r="E38" s="6">
        <f t="shared" si="0"/>
        <v>4176.8656716417909</v>
      </c>
      <c r="F38" s="5">
        <v>27014</v>
      </c>
      <c r="G38" s="5">
        <v>4209</v>
      </c>
      <c r="H38" s="6">
        <f t="shared" si="1"/>
        <v>541.81515799477302</v>
      </c>
      <c r="I38" t="s">
        <v>53</v>
      </c>
    </row>
    <row r="39" spans="1:9" ht="20.100000000000001" customHeight="1" x14ac:dyDescent="0.25">
      <c r="A39" s="14" t="s">
        <v>41</v>
      </c>
      <c r="B39" s="8" t="s">
        <v>42</v>
      </c>
      <c r="C39" s="5">
        <v>11</v>
      </c>
      <c r="D39" s="5">
        <v>3</v>
      </c>
      <c r="E39" s="6">
        <f t="shared" si="0"/>
        <v>266.66666666666663</v>
      </c>
      <c r="F39" s="5">
        <v>56</v>
      </c>
      <c r="G39" s="5">
        <v>15</v>
      </c>
      <c r="H39" s="6">
        <f t="shared" si="1"/>
        <v>273.33333333333331</v>
      </c>
      <c r="I39" t="s">
        <v>53</v>
      </c>
    </row>
    <row r="40" spans="1:9" ht="20.100000000000001" customHeight="1" x14ac:dyDescent="0.25">
      <c r="A40" s="14"/>
      <c r="B40" s="8" t="s">
        <v>43</v>
      </c>
      <c r="C40" s="5">
        <f>C41-C39</f>
        <v>16</v>
      </c>
      <c r="D40" s="5">
        <f>D41-D39</f>
        <v>12</v>
      </c>
      <c r="E40" s="6">
        <f t="shared" si="0"/>
        <v>33.333333333333329</v>
      </c>
      <c r="F40" s="5">
        <f>F41-F39</f>
        <v>127</v>
      </c>
      <c r="G40" s="5">
        <f>G41-G39</f>
        <v>39</v>
      </c>
      <c r="H40" s="6">
        <f t="shared" si="1"/>
        <v>225.64102564102564</v>
      </c>
      <c r="I40" t="s">
        <v>53</v>
      </c>
    </row>
    <row r="41" spans="1:9" ht="20.100000000000001" customHeight="1" x14ac:dyDescent="0.25">
      <c r="A41" s="14"/>
      <c r="B41" s="7" t="s">
        <v>44</v>
      </c>
      <c r="C41" s="5">
        <v>27</v>
      </c>
      <c r="D41" s="5">
        <v>15</v>
      </c>
      <c r="E41" s="6">
        <f t="shared" si="0"/>
        <v>80</v>
      </c>
      <c r="F41" s="5">
        <v>183</v>
      </c>
      <c r="G41" s="5">
        <v>54</v>
      </c>
      <c r="H41" s="6">
        <f t="shared" si="1"/>
        <v>238.88888888888889</v>
      </c>
      <c r="I41" t="s">
        <v>53</v>
      </c>
    </row>
    <row r="42" spans="1:9" x14ac:dyDescent="0.25">
      <c r="A42" s="9"/>
      <c r="B42" s="4" t="s">
        <v>45</v>
      </c>
      <c r="C42" s="5">
        <v>103</v>
      </c>
      <c r="D42" s="5">
        <v>91</v>
      </c>
      <c r="E42" s="6">
        <f t="shared" si="0"/>
        <v>13.186813186813184</v>
      </c>
      <c r="F42" s="5">
        <v>1005</v>
      </c>
      <c r="G42" s="5">
        <v>792</v>
      </c>
      <c r="H42" s="6">
        <f t="shared" si="1"/>
        <v>26.893939393939405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276570</v>
      </c>
      <c r="D43" s="5">
        <f>D20+D24+D33+D38+D41+D42</f>
        <v>22401</v>
      </c>
      <c r="E43" s="6">
        <f t="shared" si="0"/>
        <v>1134.6323824829249</v>
      </c>
      <c r="F43" s="5">
        <f>F20+F24+F33+F38+F41+F42</f>
        <v>1089483</v>
      </c>
      <c r="G43" s="5">
        <f>G20+G24+G33+G38+G41+G42</f>
        <v>333331</v>
      </c>
      <c r="H43" s="6">
        <f t="shared" si="1"/>
        <v>226.8471879303155</v>
      </c>
      <c r="I43" t="s">
        <v>53</v>
      </c>
    </row>
    <row r="44" spans="1:9" x14ac:dyDescent="0.25">
      <c r="A44" s="12" t="s">
        <v>54</v>
      </c>
    </row>
    <row r="45" spans="1:9" x14ac:dyDescent="0.25">
      <c r="A45" s="13"/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2018-08-24T11:06:16Z</cp:lastPrinted>
  <dcterms:created xsi:type="dcterms:W3CDTF">2018-08-16T05:50:32Z</dcterms:created>
  <dcterms:modified xsi:type="dcterms:W3CDTF">2022-12-22T01:38:35Z</dcterms:modified>
</cp:coreProperties>
</file>