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hualine\Desktop\"/>
    </mc:Choice>
  </mc:AlternateContent>
  <bookViews>
    <workbookView xWindow="0" yWindow="0" windowWidth="23040" windowHeight="8484"/>
  </bookViews>
  <sheets>
    <sheet name="工作表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5" i="1" l="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5" i="1"/>
  <c r="F135" i="1"/>
  <c r="G134" i="1"/>
  <c r="F134" i="1"/>
  <c r="G133" i="1"/>
  <c r="F133" i="1"/>
  <c r="G132" i="1"/>
  <c r="F132" i="1"/>
  <c r="G131" i="1"/>
  <c r="F131" i="1"/>
  <c r="G130" i="1"/>
  <c r="F130" i="1"/>
  <c r="G129" i="1"/>
  <c r="F129" i="1"/>
  <c r="G128" i="1"/>
  <c r="F128" i="1"/>
  <c r="G126" i="1"/>
  <c r="F126" i="1"/>
  <c r="G125" i="1"/>
  <c r="F125" i="1"/>
  <c r="G124" i="1"/>
  <c r="F124" i="1"/>
  <c r="G123" i="1"/>
  <c r="F123" i="1"/>
  <c r="G122" i="1"/>
  <c r="F122" i="1"/>
  <c r="G121" i="1"/>
  <c r="F121" i="1"/>
  <c r="G120" i="1"/>
  <c r="F120" i="1"/>
  <c r="G119" i="1"/>
  <c r="F119" i="1"/>
  <c r="G118" i="1"/>
  <c r="F118" i="1"/>
  <c r="G116" i="1"/>
  <c r="F116" i="1"/>
  <c r="G115" i="1"/>
  <c r="F115" i="1"/>
  <c r="G113" i="1"/>
  <c r="F113" i="1"/>
  <c r="G112" i="1"/>
  <c r="F112" i="1"/>
  <c r="G111" i="1"/>
  <c r="F111" i="1"/>
  <c r="G110" i="1"/>
  <c r="F110" i="1"/>
  <c r="G109" i="1"/>
  <c r="F109" i="1"/>
  <c r="G108" i="1"/>
  <c r="F108" i="1"/>
  <c r="G107" i="1"/>
  <c r="F107" i="1"/>
  <c r="G105" i="1"/>
  <c r="F105" i="1"/>
  <c r="G104" i="1"/>
  <c r="F104" i="1"/>
  <c r="G103" i="1"/>
  <c r="F103" i="1"/>
  <c r="G102" i="1"/>
  <c r="F102" i="1"/>
  <c r="G101" i="1"/>
  <c r="F101" i="1"/>
  <c r="G99" i="1"/>
  <c r="F99" i="1"/>
  <c r="G98" i="1"/>
  <c r="F98" i="1"/>
  <c r="G96" i="1"/>
  <c r="F96" i="1"/>
  <c r="G95" i="1"/>
  <c r="F95" i="1"/>
  <c r="G94" i="1"/>
  <c r="F94" i="1"/>
  <c r="G93" i="1"/>
  <c r="F93" i="1"/>
  <c r="G91" i="1"/>
  <c r="F91" i="1"/>
  <c r="G90" i="1"/>
  <c r="F90" i="1"/>
  <c r="G89" i="1"/>
  <c r="F89" i="1"/>
  <c r="G88" i="1"/>
  <c r="F88" i="1"/>
  <c r="G86" i="1"/>
  <c r="F86" i="1"/>
  <c r="G85" i="1"/>
  <c r="F85" i="1"/>
  <c r="G84" i="1"/>
  <c r="F84" i="1"/>
  <c r="G83" i="1"/>
  <c r="F83" i="1"/>
  <c r="G81" i="1"/>
  <c r="F81" i="1"/>
  <c r="G80" i="1"/>
  <c r="F80" i="1"/>
  <c r="G79" i="1"/>
  <c r="F79" i="1"/>
  <c r="G78" i="1"/>
  <c r="F78" i="1"/>
  <c r="G77" i="1"/>
  <c r="F77" i="1"/>
  <c r="G76" i="1"/>
  <c r="F76" i="1"/>
  <c r="G75" i="1"/>
  <c r="F75" i="1"/>
  <c r="G74" i="1"/>
  <c r="F74" i="1"/>
  <c r="G72" i="1"/>
  <c r="F72" i="1"/>
  <c r="G71" i="1"/>
  <c r="F71" i="1"/>
  <c r="G70" i="1"/>
  <c r="F70" i="1"/>
  <c r="G69" i="1"/>
  <c r="F69" i="1"/>
  <c r="G68" i="1"/>
  <c r="F68" i="1"/>
  <c r="G67" i="1"/>
  <c r="F67" i="1"/>
  <c r="G66" i="1"/>
  <c r="F66" i="1"/>
  <c r="G65" i="1"/>
  <c r="F65" i="1"/>
  <c r="G63" i="1"/>
  <c r="F63" i="1"/>
  <c r="G62" i="1"/>
  <c r="F62" i="1"/>
  <c r="G61" i="1"/>
  <c r="F61" i="1"/>
  <c r="G60" i="1"/>
  <c r="F60" i="1"/>
  <c r="G59" i="1"/>
  <c r="F59" i="1"/>
  <c r="G58" i="1"/>
  <c r="F58" i="1"/>
  <c r="G57" i="1"/>
  <c r="F57" i="1"/>
  <c r="G56" i="1"/>
  <c r="F56" i="1"/>
  <c r="G55" i="1"/>
  <c r="F55" i="1"/>
  <c r="G53" i="1"/>
  <c r="F53" i="1"/>
  <c r="G52" i="1"/>
  <c r="F52" i="1"/>
  <c r="G51" i="1"/>
  <c r="F51" i="1"/>
  <c r="G50" i="1"/>
  <c r="F50" i="1"/>
  <c r="G48" i="1"/>
  <c r="F48" i="1"/>
  <c r="G47" i="1"/>
  <c r="F47" i="1"/>
  <c r="G46" i="1"/>
  <c r="F46" i="1"/>
  <c r="G45" i="1"/>
  <c r="F45" i="1"/>
  <c r="G44" i="1"/>
  <c r="F44" i="1"/>
  <c r="G43" i="1"/>
  <c r="F43" i="1"/>
  <c r="G42" i="1"/>
  <c r="F42" i="1"/>
  <c r="G41" i="1"/>
  <c r="F41" i="1"/>
  <c r="G40" i="1"/>
  <c r="F40" i="1"/>
  <c r="G39" i="1"/>
  <c r="F39" i="1"/>
  <c r="G38" i="1"/>
  <c r="F38" i="1"/>
  <c r="G36" i="1"/>
  <c r="F36" i="1"/>
  <c r="G35" i="1"/>
  <c r="F35" i="1"/>
  <c r="G34" i="1"/>
  <c r="F34" i="1"/>
  <c r="G32" i="1"/>
  <c r="F32" i="1"/>
  <c r="G31" i="1"/>
  <c r="F31" i="1"/>
  <c r="G30" i="1"/>
  <c r="F30" i="1"/>
  <c r="G29" i="1"/>
  <c r="F29" i="1"/>
  <c r="G28" i="1"/>
  <c r="F28" i="1"/>
  <c r="G27" i="1"/>
  <c r="F27" i="1"/>
  <c r="G26" i="1"/>
  <c r="F26" i="1"/>
  <c r="G25" i="1"/>
  <c r="F25" i="1"/>
  <c r="G23" i="1"/>
  <c r="F23" i="1"/>
  <c r="G22" i="1"/>
  <c r="F22" i="1"/>
  <c r="G21" i="1"/>
  <c r="F21" i="1"/>
  <c r="G20" i="1"/>
  <c r="F20" i="1"/>
  <c r="G18" i="1"/>
  <c r="F18" i="1"/>
  <c r="G17" i="1"/>
  <c r="F17" i="1"/>
  <c r="G16" i="1"/>
  <c r="F16" i="1"/>
  <c r="G15" i="1"/>
  <c r="F15" i="1"/>
  <c r="G14" i="1"/>
  <c r="F14"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<sst xmlns="http://schemas.openxmlformats.org/spreadsheetml/2006/main" count="1448" uniqueCount="517">
  <si>
    <t>類型
Type</t>
    <phoneticPr fontId="2" type="noConversion"/>
  </si>
  <si>
    <t>觀光遊憩區
Scenic Spots</t>
    <phoneticPr fontId="2" type="noConversion"/>
  </si>
  <si>
    <t>縣市
City/Country</t>
    <phoneticPr fontId="2" type="noConversion"/>
  </si>
  <si>
    <t>110年2月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</si>
  <si>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</si>
  <si>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</si>
  <si>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</si>
  <si>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</si>
  <si>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</si>
  <si>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陽明山國家公園
Yangmingshan National Park</t>
  </si>
  <si>
    <t xml:space="preserve">    陽明山遊客中心
    Yangmingshan Visitor Center</t>
  </si>
  <si>
    <t>臺北市
Taipei City</t>
  </si>
  <si>
    <t>計數器</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</si>
  <si>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</si>
  <si>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</si>
  <si>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</si>
  <si>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</si>
  <si>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</si>
  <si>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</si>
  <si>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</si>
  <si>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</si>
  <si>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</si>
  <si>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</si>
  <si>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</si>
  <si>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</si>
  <si>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</si>
  <si>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</si>
  <si>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</si>
  <si>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</si>
  <si>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 xml:space="preserve">    梅山遊客中心
    Meishan Visitor Center</t>
  </si>
  <si>
    <t>高雄市
Kaohsiung City</t>
  </si>
  <si>
    <t>紅外線計數器自動偵測</t>
  </si>
  <si>
    <t xml:space="preserve">    南安遊客中心
    Nanan Visitor Center</t>
  </si>
  <si>
    <t>花蓮縣
Hualien County</t>
  </si>
  <si>
    <t xml:space="preserve">    玉山管理處遊客服務中心
    Headquarters Visitor Center</t>
  </si>
  <si>
    <t xml:space="preserve">    排雲山莊
    Paiyun Lodge</t>
  </si>
  <si>
    <t>核准進入玉山主群峰線人數</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</si>
  <si>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</si>
  <si>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</si>
  <si>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</si>
  <si>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</si>
  <si>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</si>
  <si>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</si>
  <si>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 xml:space="preserve">    武陵遊客中心
    Wuling Visitor Center</t>
  </si>
  <si>
    <t>臺中市
Taichung City</t>
  </si>
  <si>
    <t>墾丁國家公園
Kenting National Park</t>
  </si>
  <si>
    <t xml:space="preserve">    墾丁國家公園管理處遊客中心
    Kenting National Park Headquarters Visitor Center</t>
  </si>
  <si>
    <t>屏東縣
Pingtung County</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</si>
  <si>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</si>
  <si>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</si>
  <si>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</si>
  <si>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</si>
  <si>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</si>
  <si>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</si>
  <si>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</si>
  <si>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</si>
  <si>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</si>
  <si>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</si>
  <si>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</si>
  <si>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</si>
  <si>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</si>
  <si>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</si>
  <si>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</si>
  <si>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</si>
  <si>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</si>
  <si>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</si>
  <si>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</si>
  <si>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</si>
  <si>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</si>
  <si>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</si>
  <si>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</si>
  <si>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</si>
  <si>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</si>
  <si>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</si>
  <si>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</si>
  <si>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</si>
  <si>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</si>
  <si>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</si>
  <si>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</si>
  <si>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</si>
  <si>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</si>
  <si>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</si>
  <si>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國家級風景特定區
National Scenic Areas</t>
  </si>
  <si>
    <t>東北角暨宜蘭海岸國家風景區
Northeast and Yilan Coast National Scenic Area</t>
  </si>
  <si>
    <t xml:space="preserve">    鼻頭龍洞遊憩區
    Bitou Longdong Recreation Area</t>
  </si>
  <si>
    <t>新北市
New Taipei City</t>
  </si>
  <si>
    <t>停車數概估、門票收入及計數器</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</si>
  <si>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</si>
  <si>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</si>
  <si>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</si>
  <si>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</si>
  <si>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</si>
  <si>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</si>
  <si>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 xml:space="preserve">    白沙灣
    Baishawan</t>
  </si>
  <si>
    <t>電子計數器</t>
  </si>
  <si>
    <t xml:space="preserve">    翡翠灣濱海遊憩區
    Green Bay</t>
  </si>
  <si>
    <t>住宿人次</t>
  </si>
  <si>
    <t xml:space="preserve">    觀音山
    Guanyinshan</t>
  </si>
  <si>
    <t xml:space="preserve">    情人湖及湖海灣
    Cingrenhu Park</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</si>
  <si>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</si>
  <si>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</si>
  <si>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</si>
  <si>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</si>
  <si>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</si>
  <si>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</si>
  <si>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</si>
  <si>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小野柳(加路蘭)
    Jialulan</t>
  </si>
  <si>
    <t>臺東縣
Taitung County</t>
  </si>
  <si>
    <t>小野柳停車費收入加上加路蘭停車數量概估</t>
  </si>
  <si>
    <t xml:space="preserve">    三仙臺
    Sansiantai</t>
  </si>
  <si>
    <t>收費停車數概估</t>
  </si>
  <si>
    <t xml:space="preserve">    八仙洞
    Basian Cave</t>
  </si>
  <si>
    <t>收費停車數加上臺11線停車數概估</t>
  </si>
  <si>
    <t xml:space="preserve">    秀姑巒溪遊客中心
    Siouguluan River</t>
  </si>
  <si>
    <t>停車數概估</t>
  </si>
  <si>
    <t xml:space="preserve">    綠島
    Lyudao（Green Island）</t>
  </si>
  <si>
    <t>海、空運入境人數計算</t>
  </si>
  <si>
    <t xml:space="preserve">    都歷處本部
    East Coast National Scenic Area Administration Headquarters</t>
  </si>
  <si>
    <t xml:space="preserve">    石梯坪
    Shihtiping</t>
  </si>
  <si>
    <t>以停車費收入概估</t>
  </si>
  <si>
    <t xml:space="preserve">    花蓮管理站遊客中心
    Hualien Ranger Station Visitor Center</t>
  </si>
  <si>
    <t>花東縱谷國家風景區
East Rift Valley National Scenic Area</t>
  </si>
  <si>
    <t xml:space="preserve">    鯉魚潭風景特定區
    Liyu Lake Scenic Area</t>
  </si>
  <si>
    <t xml:space="preserve">    鹿野高臺
    Luyeh High Terrace</t>
  </si>
  <si>
    <t xml:space="preserve">    原生應用植物園
    Yuan Sen Applied Botanical Garden</t>
  </si>
  <si>
    <t>門票數（停車數）及實際用餐人數概估。</t>
  </si>
  <si>
    <t xml:space="preserve">    布農部落
    Bunun Leisure Farming</t>
  </si>
  <si>
    <t xml:space="preserve">    新光兆豐休閒農場
    Jhaofong Leisure Farm</t>
  </si>
  <si>
    <t xml:space="preserve">    花蓮觀光糖廠
    Hualien Tourism Sugar Factory</t>
  </si>
  <si>
    <t xml:space="preserve">    立川漁場
    Li Chuan Aquafarm</t>
  </si>
  <si>
    <t xml:space="preserve">    關山親水公園
    Guanshan Water Park</t>
  </si>
  <si>
    <t>參山國家風景區
Tri-Mountain National Scenic Area</t>
  </si>
  <si>
    <t xml:space="preserve">    獅頭山風景區
    Lion’s Head Mountain Scenic Area</t>
  </si>
  <si>
    <t>新竹縣
Hsinchu County</t>
  </si>
  <si>
    <t>停車數概估、門票數統計及車流數概估</t>
  </si>
  <si>
    <t xml:space="preserve">    梨山遊憩區
    Lishan Recreation Area</t>
  </si>
  <si>
    <t>住宿人數概估、門票數統計及車流數概估</t>
  </si>
  <si>
    <t xml:space="preserve">    八卦山風景區
    Mt. Bagua Scenic Area</t>
  </si>
  <si>
    <t>彰化縣
Changhua County</t>
  </si>
  <si>
    <t>停車數概估及門票數統計</t>
  </si>
  <si>
    <t xml:space="preserve">    谷關遊憩區
    Guguan Recreation Area</t>
  </si>
  <si>
    <t>住宿人數概估及車流數概估</t>
  </si>
  <si>
    <t>雲嘉南濱海國家風景區
Southwest Coast National Scenic Area</t>
  </si>
  <si>
    <t xml:space="preserve">    七股鹽山
    Cigu Salt Mountains</t>
  </si>
  <si>
    <t>臺南市
Tainan City</t>
  </si>
  <si>
    <t xml:space="preserve">    北門遊客中心
    Beimen Visitor Center</t>
  </si>
  <si>
    <t xml:space="preserve">    井仔腳瓦盤鹽田
    Jingzaijiao Tile-paved</t>
  </si>
  <si>
    <t>以停車場使用情形推算</t>
  </si>
  <si>
    <t xml:space="preserve">    馬沙溝濱海遊憩區
    Mashagou Coastal Recreation Area</t>
  </si>
  <si>
    <t>阿里山國家風景區
Alishan National Scenic Area</t>
  </si>
  <si>
    <t xml:space="preserve">    圓潭自然生態園區
    Yuantan Ecological Park</t>
  </si>
  <si>
    <t>嘉義縣
Chiayi County</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</si>
  <si>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</si>
  <si>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</si>
  <si>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</si>
  <si>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</si>
  <si>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</si>
  <si>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</si>
  <si>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t>
  </si>
  <si>
    <t xml:space="preserve">    車埕
    Checheng</t>
  </si>
  <si>
    <t>實際停車數暨計數器概估</t>
  </si>
  <si>
    <t>西拉雅國家風景區
Siraya National Scenic Area</t>
  </si>
  <si>
    <t xml:space="preserve">    曾文水庫
    Zengwun Dam</t>
  </si>
  <si>
    <t xml:space="preserve">    烏山頭水庫風景區
    Wu Shan Tou Reservoir</t>
  </si>
  <si>
    <t xml:space="preserve">    關子嶺溫泉區
    Guan Zih Ling Hot Spring  Area</t>
  </si>
  <si>
    <t>自動車流監視系統</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</si>
  <si>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</si>
  <si>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</si>
  <si>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</si>
  <si>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</si>
  <si>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</si>
  <si>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</si>
  <si>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</si>
  <si>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</si>
  <si>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</si>
  <si>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</si>
  <si>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</si>
  <si>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</si>
  <si>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</si>
  <si>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</si>
  <si>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</si>
  <si>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</si>
  <si>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</si>
  <si>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</si>
  <si>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登島人數計數</t>
  </si>
  <si>
    <t xml:space="preserve">    大鵬灣遊憩區
    Dapeng Bay Recreation Area</t>
  </si>
  <si>
    <t>以人工計數、電信大數據</t>
  </si>
  <si>
    <t>澎湖國家風景區
Penghu National Scenic Area</t>
  </si>
  <si>
    <t xml:space="preserve">    澎湖遊客中心
    Penghu Visitor Center</t>
  </si>
  <si>
    <t>澎湖縣
Penghu County</t>
  </si>
  <si>
    <t>人工計算參觀人數,自94年4月起改為計數器</t>
  </si>
  <si>
    <t xml:space="preserve">    南海遊客中心
    South Sea Visitor Center</t>
  </si>
  <si>
    <t>南海交通遊樂船碼頭出港安檢資料</t>
  </si>
  <si>
    <t xml:space="preserve">    北海遊客中心
    North Sea Visitor Center</t>
  </si>
  <si>
    <t>赤崁交通遊樂船碼頭出港安檢資料</t>
  </si>
  <si>
    <t xml:space="preserve">    西嶼西臺
    Siyu Western Fort</t>
  </si>
  <si>
    <t xml:space="preserve">    小門地質展示中心
    Siaomen Geology Gallery</t>
  </si>
  <si>
    <t>以人工計數參觀人數概估</t>
  </si>
  <si>
    <t xml:space="preserve">    綠蠵龜觀光保育中心
    Green Turtle Tourism and Conservation Center</t>
  </si>
  <si>
    <t>門票數統計入館參觀人數</t>
  </si>
  <si>
    <t xml:space="preserve">    七美遊客中心
    Qimei Visitor Center</t>
  </si>
  <si>
    <t>以七美南滬港安檢所入港人數統計</t>
  </si>
  <si>
    <t xml:space="preserve">    北寮奎壁山地質公園
    Beiliao Kuibishan Geopark</t>
  </si>
  <si>
    <t xml:space="preserve">    望安資訊站
    Wang-an Information Station</t>
  </si>
  <si>
    <t>概估(以望安潭門港安檢所出港人數為依據)%%</t>
  </si>
  <si>
    <t>馬祖國家風景區
Matsu National Scenic Area</t>
  </si>
  <si>
    <t xml:space="preserve">    東引遊客中心
    Dongyin Visitor Center</t>
  </si>
  <si>
    <t>連江縣
Lienchiang County</t>
  </si>
  <si>
    <t>以申請多媒體觀賞人次統計概估</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</si>
  <si>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</si>
  <si>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</si>
  <si>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</si>
  <si>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</si>
  <si>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</si>
  <si>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</si>
  <si>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碧潭風景特定區
Bitan Special Scenic Area</t>
  </si>
  <si>
    <t>乘船數+周邊停車數估算</t>
  </si>
  <si>
    <t>武荖坑風景區
Wulaokeng Scenic Area</t>
  </si>
  <si>
    <t>石門水庫風景區
Shihmen Reservoir</t>
  </si>
  <si>
    <t>桃園市
Taoyuan City</t>
  </si>
  <si>
    <t>電信數據人次推估</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</si>
  <si>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</si>
  <si>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</si>
  <si>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</si>
  <si>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</si>
  <si>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</si>
  <si>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</si>
  <si>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</si>
  <si>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</si>
  <si>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</si>
  <si>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小烏來風景特定區
Siaowulai Scenic Area</t>
  </si>
  <si>
    <t>鐵砧山
Tiehchenshan Mountain Recreation Area</t>
  </si>
  <si>
    <t>東埔溫泉
Dongpu Hot Springs</t>
  </si>
  <si>
    <t>台灣特有生物遊客人數*3.5估算</t>
  </si>
  <si>
    <t>蘭潭
Lantan</t>
  </si>
  <si>
    <t>嘉義市
Chiayi City</t>
  </si>
  <si>
    <t>出入口放置流量監視設備估算</t>
  </si>
  <si>
    <t>瑞芳風景特定區
Rueifan Special Scenic Area</t>
  </si>
  <si>
    <t>人工計算及停車數</t>
  </si>
  <si>
    <t>內灣風景區
Neiwan Scenic Area</t>
  </si>
  <si>
    <t>停車場停車數及內灣站出站人數估算</t>
  </si>
  <si>
    <t>台東森林公園
Taitung Forest Park</t>
  </si>
  <si>
    <t>門票數，特殊活動舉辦日因園區採專案一次性收費，將另估人數加總</t>
  </si>
  <si>
    <t>森林遊樂區
Forest Recreation Areas</t>
  </si>
  <si>
    <t>池南國家森林遊樂區
Chihnan National Forest Recreation Area</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</si>
  <si>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</si>
  <si>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</si>
  <si>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</si>
  <si>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</si>
  <si>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</si>
  <si>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</si>
  <si>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</si>
  <si>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</si>
  <si>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</si>
  <si>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</si>
  <si>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</si>
  <si>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</si>
  <si>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</si>
  <si>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</si>
  <si>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Mt.Hehuan National Forest Recreation Area</t>
  </si>
  <si>
    <t>住宿人數</t>
  </si>
  <si>
    <t>雙流國家森林遊樂區
Shuangliou National Forest Recreation Area</t>
  </si>
  <si>
    <t>知本國家森林遊樂區
Jhihben National Forest Recreation Area</t>
  </si>
  <si>
    <t>萬瑞森林樂園
Wanjui Forest Recreational Area</t>
  </si>
  <si>
    <t>休閒農業區及休閒農場
Leisure Agriculture Areas and Leisure Farm</t>
  </si>
  <si>
    <t>初鹿牧場
Chulu Pasturage</t>
  </si>
  <si>
    <t>南元休閒農場
Nan Yuan Resort Farm</t>
  </si>
  <si>
    <t>觀音蓮花園休閒農業區
Lotus Park Leisure Agriculture Area</t>
  </si>
  <si>
    <t>綠世界生態農場
Green World</t>
  </si>
  <si>
    <t>南園人文客棧
The One</t>
  </si>
  <si>
    <t>飛牛牧場
Flying Cow Ranch</t>
  </si>
  <si>
    <t>走馬瀨農場
Tsou-Ma-Lai Farm</t>
  </si>
  <si>
    <t>觀光地區
Tourist Areas</t>
  </si>
  <si>
    <t>清水地熱公園
Qingshui Geothermal Park</t>
  </si>
  <si>
    <t>停車數計算</t>
  </si>
  <si>
    <t>麗寶樂園
LihPao Land</t>
  </si>
  <si>
    <t>門票數及消費筆數推估</t>
  </si>
  <si>
    <t>東勢林場遊樂區
Dongshi Forest Garden</t>
  </si>
  <si>
    <t>赤嵌樓
Chikan Tower</t>
  </si>
  <si>
    <t>臺南孔子廟
Confucius Temple, Tainan</t>
  </si>
  <si>
    <t>概估及門票數</t>
  </si>
  <si>
    <t>祀典武廟
War God Temple</t>
  </si>
  <si>
    <t>以赤崁樓門票數計算</t>
  </si>
  <si>
    <t>大天后宮
Great Empress of Heaven Temple</t>
  </si>
  <si>
    <t>安平小鎮
Anping Recreation Area</t>
  </si>
  <si>
    <t>舊山線鐵道自行車
Old Mountain Line Rail Bike</t>
  </si>
  <si>
    <t>親不知子天空步道
Ocean and Sky Trail</t>
  </si>
  <si>
    <t>門票數(由豐濱鄉公所匯報)</t>
  </si>
  <si>
    <t>博物館
Museums</t>
  </si>
  <si>
    <t>國立海洋生物博物館
National Museum of Marine Biology &amp; Aquarium</t>
  </si>
  <si>
    <t>臺灣客家文化館
Taiwan HAKKA Museum</t>
  </si>
  <si>
    <t>六堆客家文化園區
Liudui Hakka Cultural Park</t>
  </si>
  <si>
    <t>國立故宮博物院
National Palace Museum</t>
  </si>
  <si>
    <t>臺北市立美術館
Taipei Fine Arts Museum</t>
  </si>
  <si>
    <t>門票數及電子計數器</t>
  </si>
  <si>
    <t>國立歷史博物館
National Museum of History</t>
  </si>
  <si>
    <t>門票數(無需購買門票者以人工計算)</t>
  </si>
  <si>
    <t>國立臺灣科學教育館
National Taiwan Science Education Center</t>
  </si>
  <si>
    <t>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</si>
  <si>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</si>
  <si>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</si>
  <si>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</si>
  <si>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</si>
  <si>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</si>
  <si>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臺北探索館
Discovery Center of Taipei</t>
  </si>
  <si>
    <t>以電子計數器、參展團體及人工計數器</t>
  </si>
  <si>
    <t>坪林茶業博物館
Pinglin Tea Museum</t>
  </si>
  <si>
    <t>新北市立鶯歌陶瓷博物館
Taipei County Yingge Ceramics Museum</t>
  </si>
  <si>
    <t>新北市立十三行博物館
Taipei County Shinsanhang Museum of Archaeology</t>
  </si>
  <si>
    <t>新北市黃金博物園區
Taipei County Gold Ecological Park</t>
  </si>
  <si>
    <t>新北市客家文化園區
Taipei County Hakka Museum</t>
  </si>
  <si>
    <t>人工計數器估算</t>
  </si>
  <si>
    <t>國立海洋科技博物館
National Museum of Marine Science &amp; Technology</t>
  </si>
  <si>
    <t>門票數統計及停車費收入數估算</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</si>
  <si>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</si>
  <si>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</si>
  <si>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</si>
  <si>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</si>
  <si>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</si>
  <si>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臺灣鹽博物館
Taiwan Salt Museum</t>
  </si>
  <si>
    <t>國立臺灣歷史博物館
National Museum of Taiwan History</t>
  </si>
  <si>
    <t>國立科學工藝博物館
National Science and Technology Museum</t>
  </si>
  <si>
    <t>高雄市立美術館
Kaoshiung Museum of Fine Arts</t>
  </si>
  <si>
    <t>計數器計算</t>
  </si>
  <si>
    <t>高雄市立歷史博物館
Kaohsiung Museum of History</t>
  </si>
  <si>
    <t>國立臺灣史前文化博物館
National Museum of Prehistory</t>
  </si>
  <si>
    <t>車輛數概估</t>
  </si>
  <si>
    <t>卑南遺址公園
Peinan Site Park</t>
  </si>
  <si>
    <t>莒光樓
Juguang Tower</t>
  </si>
  <si>
    <t>國立故宮博物院南部院區
Southern Branch of the National Palace Museum</t>
  </si>
  <si>
    <t>門票數加人工計數器統計</t>
  </si>
  <si>
    <t>美濃客家文物館
Meei-Nong The Hakkas Museum</t>
  </si>
  <si>
    <t>台北當代藝術館
Museum of Contemporary Art Taipei</t>
  </si>
  <si>
    <t>門票數及人工計數器</t>
  </si>
  <si>
    <t>朱銘美術館
Juming Museum</t>
  </si>
  <si>
    <t>奇美博物館
Chimei Museum</t>
  </si>
  <si>
    <t>北投溫泉博物館
Beitou Hot Spring Museum</t>
  </si>
  <si>
    <t>圓山別莊
Yuanshan Villa</t>
  </si>
  <si>
    <t>林本源園邸( 林家花園)
The Lin Family Mans</t>
  </si>
  <si>
    <t>人工計數器計算</t>
  </si>
  <si>
    <t>三峽歷史文物館
Sansia Historical Relic Hall</t>
  </si>
  <si>
    <t>凱達格蘭文化館
Ketagalan Culture Center</t>
  </si>
  <si>
    <t>國立臺灣博物館
National Taiwan Museum</t>
  </si>
  <si>
    <t>以門票數統計</t>
  </si>
  <si>
    <t>宗教場所
Temples</t>
  </si>
  <si>
    <t>北港朝天宮
BeiGang ChaoTian Temple</t>
  </si>
  <si>
    <t>雲林縣
Yunlin County</t>
  </si>
  <si>
    <t>管理人員估算</t>
  </si>
  <si>
    <t>南鯤鯓代天府
Daitianfu Temple, Nankunshen</t>
  </si>
  <si>
    <t>麻豆代天府
Daitianfu Temple, Madou</t>
  </si>
  <si>
    <t>中臺禪寺
Chung-Tai Buddhist Temple</t>
  </si>
  <si>
    <t>遊覽車進入估算</t>
  </si>
  <si>
    <t>佛光山
Foguangshan</t>
  </si>
  <si>
    <t>萬和宮
Wan-He Temple</t>
  </si>
  <si>
    <t>大甲鎮瀾宮
Da Jia Jenn Lann Temple</t>
  </si>
  <si>
    <t>以遊覽車進入估算</t>
  </si>
  <si>
    <t>清水祖師廟
Cingshui Zushih Temple</t>
  </si>
  <si>
    <t>預約導覽人數加進香團客人數</t>
  </si>
  <si>
    <t>法鼓山世界佛教教育園區
Dharma Drum Mountain World Center for Buddhist Education</t>
  </si>
  <si>
    <t>駁車承載遊客人數或停車數及交通工具承載量計算</t>
  </si>
  <si>
    <t>鹿港龍山寺
Longshan Temple, Lugang</t>
  </si>
  <si>
    <t>其他
Others</t>
  </si>
  <si>
    <t>花蓮海洋公園
Hualien Ocean Park</t>
  </si>
  <si>
    <t>池上大坡池地區
Chishang Dapochih Wetland Area</t>
  </si>
  <si>
    <t>以停車及計數器概估</t>
  </si>
  <si>
    <t>九族文化村
Formosan Aboriginal Culture Village</t>
  </si>
  <si>
    <t>國民革命忠烈祠
National Revolutionary Martyrs’ Shrine</t>
  </si>
  <si>
    <t>電子計數器及人工估算</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</si>
  <si>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</si>
  <si>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</si>
  <si>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</si>
  <si>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</si>
  <si>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</si>
  <si>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</si>
  <si>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</si>
  <si>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Shihfen Waterfall</t>
  </si>
  <si>
    <t>十分旅遊服務中心
Shihfen Sightseeing Service Center</t>
  </si>
  <si>
    <t>淡水漁人碼頭
Tamshui Fishman’s Wharf</t>
  </si>
  <si>
    <t>猴硐煤礦博物園區
Houtong coalmine Ecological Park</t>
  </si>
  <si>
    <t>以人工計數器推估</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</si>
  <si>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</si>
  <si>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</si>
  <si>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</si>
  <si>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</si>
  <si>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</si>
  <si>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</si>
  <si>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</si>
  <si>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</si>
  <si>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</si>
  <si>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</si>
  <si>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后里馬場
Houli Race Course</t>
  </si>
  <si>
    <t>梧棲觀光漁港
Wuci Tourist Fish Port</t>
  </si>
  <si>
    <t>門票及停車數計算</t>
  </si>
  <si>
    <t>臺中都會公園
Taichung Metropolitan Park</t>
  </si>
  <si>
    <t>以停車數及各主要入口電子計數器計算</t>
  </si>
  <si>
    <t>草悟道
Calligraphy Greenway</t>
  </si>
  <si>
    <t>以主要入口處電子計數器計算</t>
  </si>
  <si>
    <t>東豐自行車綠廊及后豐鐵馬道
Dongfong Green Bikeway and Houfeng Bikeway</t>
  </si>
  <si>
    <t>國立自然科學博物館鳳凰谷鳥園生態園區
National Museum Natural Science Fonghuanggu Bird and Ecology Park</t>
  </si>
  <si>
    <t>清境農場
Qingjing Farm</t>
  </si>
  <si>
    <t>武陵農場
Wuling Farm</t>
  </si>
  <si>
    <t>行政院農業委員會特有生物研究保育中心
Taiwan Endemic Species Research Institute</t>
  </si>
  <si>
    <t>竹山天梯風景區
Jhushan Sky ladder Scenic Area</t>
  </si>
  <si>
    <t>天空之橋
The Nantou Panoramic Skywalk</t>
  </si>
  <si>
    <t>尖山埤江南渡假村
Jianshanpi Jiangnan Resort</t>
  </si>
  <si>
    <t>烏樹林休閒園區
Wu Shu Lin Recreational Park</t>
  </si>
  <si>
    <t>五分車售票收入估算</t>
  </si>
  <si>
    <t>壽山動物園
Shoushan Zoo</t>
  </si>
  <si>
    <t>打狗英國領事館文化園區
The British Consulate at Takow</t>
  </si>
  <si>
    <t>團客：問導遊該團人數；散客：概估</t>
  </si>
  <si>
    <t>蓮池潭
Lotus Pond</t>
  </si>
  <si>
    <t>高雄市文化中心
Kaohsiung  Cultural Center</t>
  </si>
  <si>
    <t>室內：人工計數器+門票數；室外：概估</t>
  </si>
  <si>
    <t>世運主場館
Main Stadium</t>
  </si>
  <si>
    <t>戶內以門票數統計,戶外導覽人數</t>
  </si>
  <si>
    <t>旗津風景區
Cijin Seaside</t>
  </si>
  <si>
    <t>人工計算(停車位周轉率公式估算及搭乘渡輪遊客數二者加總)</t>
  </si>
  <si>
    <t>台東海洋夢想館
Taitung Ocean Dream</t>
  </si>
  <si>
    <t>慶修院
Chinxiu Temple</t>
  </si>
  <si>
    <t>花蓮縣石雕博物館
Hualien Stone Sculpture Museum</t>
  </si>
  <si>
    <t>澄清湖
Chengching Lake</t>
  </si>
  <si>
    <t>新竹漁港
 Hsinchu Fishing Port</t>
  </si>
  <si>
    <t>新竹市
Hsinchu City</t>
  </si>
  <si>
    <t>每月平假日進漁港主要入口各抽樣一日以計算器計數進入車輛數</t>
  </si>
  <si>
    <t>林口三井Outlet
MITSUI Outlet Park</t>
  </si>
  <si>
    <t>草嶺
TsaoLing</t>
  </si>
  <si>
    <t>墾丁海水浴場
Kenting Beach</t>
  </si>
  <si>
    <t>關渡自然公園
Guandu Nature Park</t>
  </si>
  <si>
    <t>美麗華摩天輪
Miramar Ferris Wheel</t>
  </si>
  <si>
    <t>台北101景觀台
Taipei 101 Observatory</t>
  </si>
  <si>
    <t>雲仙樂園
Yun Hsien Holiday Resort</t>
  </si>
  <si>
    <t>大板根森林溫泉渡假村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</si>
  <si>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</si>
  <si>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</si>
  <si>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</si>
  <si>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</si>
  <si>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</si>
  <si>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</si>
  <si>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</si>
  <si>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小叮噹科學遊樂區
Little Ding-Dong Science Park</t>
  </si>
  <si>
    <t>香格里拉樂園
Shangrila Paradise</t>
  </si>
  <si>
    <t>西湖渡假村
West Lake Resortopia</t>
  </si>
  <si>
    <t>杉林溪森林生態渡假園區
Sun-Link-Sea Forest and Nature Resort</t>
  </si>
  <si>
    <t>泰雅渡假村
Atayal Village</t>
  </si>
  <si>
    <t>紙教堂見學園區
Paper Dome Education Center</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</si>
  <si>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</si>
  <si>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</si>
  <si>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</si>
  <si>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</si>
  <si>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</si>
  <si>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</si>
  <si>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</si>
  <si>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以停車收費估算</t>
  </si>
  <si>
    <t>臺北市孔廟
Taipei Confucius Temple</t>
  </si>
  <si>
    <t>志工導覽+旅行團+預約導覽+校外教學+散客流量等</t>
  </si>
  <si>
    <t>淡水紅毛城
Fort San Domingo, Tamsui</t>
  </si>
  <si>
    <t>滬尾砲臺
Huwei Fort</t>
  </si>
  <si>
    <t>前清淡水關稅務司官邸
Tamsui Customs Officer's Residence</t>
  </si>
  <si>
    <t>北埔遊憩區
Beipu Scenic Area</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</si>
  <si>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</si>
  <si>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</si>
  <si>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</si>
  <si>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</si>
  <si>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</si>
  <si>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</si>
  <si>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</si>
  <si>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</si>
  <si>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</si>
  <si>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門票、人工計數器</t>
  </si>
  <si>
    <t>鶯歌老街
Yingge Historic Street</t>
  </si>
  <si>
    <t>以停車數與交通工具乘載量概估</t>
  </si>
  <si>
    <t>三峽老街
Sansia Old Street</t>
  </si>
  <si>
    <t>八里左岸公園
Bali Zou-an</t>
  </si>
  <si>
    <t>十三行行博物館入館數*4估算</t>
  </si>
  <si>
    <t>淡水金色水岸
Golden Coast</t>
  </si>
  <si>
    <t>捷運站出站人數╱4.6估算</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</si>
  <si>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</si>
  <si>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</si>
  <si>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</si>
  <si>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</si>
  <si>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</si>
  <si>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</si>
  <si>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</si>
  <si>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</si>
  <si>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</si>
  <si>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</si>
  <si>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</si>
  <si>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
Rail Roundhouse</t>
  </si>
  <si>
    <t>人工統計(證件登記)</t>
  </si>
  <si>
    <t>蘭嶼
Lanyu（Orchid Island）</t>
  </si>
  <si>
    <t>水往上流遊憩區
Water Running Upward</t>
  </si>
  <si>
    <t>以停車數量概估</t>
  </si>
  <si>
    <t>臺塑六輕阿媽公園
No. 6 Cracker Ama Park</t>
  </si>
  <si>
    <t>古坑綠色隧道
Green Tunnel</t>
  </si>
  <si>
    <t>停車數或電子計數器</t>
  </si>
  <si>
    <t>駁二藝術特區
The Pier-2 Art Center</t>
  </si>
  <si>
    <t>室內：人工計數器+門票數；
室外：概估</t>
  </si>
  <si>
    <t>愛河(五福四路至博愛一路)
Love River(Wufu 4th  Rd.to Bo-ai 1st Rd.)</t>
  </si>
  <si>
    <t>船票數(五福四路至博愛一路)；燈會期間採電信大數據概估燈會人次</t>
  </si>
  <si>
    <t>紅毛港文化園區
Hongmaogang Cultural Park</t>
  </si>
  <si>
    <t>金針山休閒農業區
Mt. Jinjhen Recreation Farming Area</t>
  </si>
  <si>
    <t>以住宿,車輛數推算</t>
  </si>
  <si>
    <t>澎湖生活博物館
Penghu Living Museum</t>
  </si>
  <si>
    <t>白石湖吊橋
Baishihu Suspension Bridge</t>
  </si>
  <si>
    <t>大溪老城區
Daxi Zhongzheng Park</t>
  </si>
  <si>
    <t>高美濕地
Gaomei Wetland</t>
  </si>
  <si>
    <t>以電子計數器計次</t>
  </si>
  <si>
    <t>霧峰林家園區
Wufeng Lin Family Garden</t>
  </si>
  <si>
    <t>以門票及入圍人次計算</t>
  </si>
  <si>
    <t>臺中國家歌劇院
National Taichung Theater</t>
  </si>
  <si>
    <t>主要節點出入口裝設電子計數器</t>
  </si>
  <si>
    <t>一中商圈
Yizhong Shopping District</t>
  </si>
  <si>
    <t>電信大數據</t>
  </si>
  <si>
    <t>逢甲夜市
Feng Chia Night Market</t>
  </si>
  <si>
    <t>潭雅神綠園道
TanYashen Green Bikeway</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</si>
  <si>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1.本資料係各別觀光遊憩據點之遊客人數，其總和非國內國民旅遊之總人次，110年據點共323處。
2. .遊憩區分類係區分為國家公園、國家級風景特定區 、直轄市級及縣(市)級風景特定區、森林遊樂區、自然人文生態景觀區、休閒農業區及休閒農場、觀光地區、博物館、宗教場所及其他。							
註1：110年刪除據點延平郡王祠(Koxinga Shrine)和五妃廟(wu fei Temple)2處。							
註2：110年新增據點新屋綠色廊道(Xinwu Green Corridor)、觀音蓮花園休閒農業區(Lotus Park Leisure Agriculture Area)、國立故宮博物院南部院區(Southern Branch of the National Palace Museum)、舊山線鐵道自行車(Old Mountain Line Rail Bike)、一中商圈(Yizhong Shop-ping District)、逢甲夜市(Chia Night Market)、潭雅神綠園道(Tan-Yashen Green Bikeway)、清水地熱公園(Qingshui Ge-other-mal
Park)及冬山河生態綠舟(Dongshan Rivere-coark)9處。
註3：110年調整4處據點分類、15處統計方法及17處據點名稱。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</si>
  <si>
    <t>110年2月主要觀光遊憩據點遊客人次統計
Visitors to the Principal Scenic Spots in Taiwan 
by Month, February, 2021</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</si>
</sst>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9"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vertical="center" wrapText="1"/>
    </xf>
    <xf numFmtId="0" fontId="6" fillId="0" borderId="1" xfId="0" applyFont="1" applyBorder="1" applyAlignment="1">
      <alignment vertical="center" wrapText="1"/>
    </xf>
    <xf numFmtId="176" fontId="7" fillId="0" borderId="1" xfId="0" applyNumberFormat="1" applyFont="1" applyFill="1" applyBorder="1" applyAlignment="1">
      <alignment vertical="center"/>
    </xf>
    <xf numFmtId="176" fontId="7" fillId="0" borderId="1"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0" fontId="8" fillId="0" borderId="0" xfId="0" applyFont="1" applyAlignment="1">
      <alignment horizontal="left" vertical="top" wrapText="1"/>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7"/>
  <sheetViews>
    <sheetView tabSelected="1" workbookViewId="0">
      <selection sqref="A1:H347"/>
    </sheetView>
  </sheetViews>
  <sheetFormatPr defaultRowHeight="16.2" x14ac:dyDescent="0.3"/>
  <cols>
    <col min="2" max="2" width="23.6640625" customWidth="1"/>
    <col min="3" max="3" width="9.44140625" customWidth="1"/>
    <col min="4" max="4" width="9.109375" customWidth="1"/>
    <col min="6" max="6" width="7.33203125" customWidth="1"/>
    <col min="8" max="8" width="35.6640625" customWidth="1"/>
  </cols>
  <sheetData>
    <row r="1" spans="1:8" ht="22.2" x14ac:dyDescent="0.3">
      <c r="A1" s="1" t="s">
        <v>516</v>
      </c>
      <c r="B1" s="1"/>
      <c r="C1" s="1"/>
      <c r="D1" s="1"/>
      <c r="E1" s="1"/>
      <c r="F1" s="1"/>
      <c r="G1" s="1"/>
      <c r="H1" s="1"/>
    </row>
    <row r="2" spans="1:8" x14ac:dyDescent="0.3">
      <c r="A2" s="2"/>
      <c r="B2" s="2"/>
      <c r="C2" s="2"/>
      <c r="D2" s="2"/>
      <c r="E2" s="2"/>
      <c r="F2" s="2"/>
      <c r="G2" s="2"/>
      <c r="H2" s="2"/>
    </row>
    <row r="3" spans="1:8" ht="60" x14ac:dyDescent="0.3">
      <c r="A3" s="3" t="s">
        <v>0</v>
      </c>
      <c r="B3" s="4" t="s">
        <v>1</v>
      </c>
      <c r="C3" s="4" t="s">
        <v>2</v>
      </c>
      <c r="D3" s="4" t="s">
        <v>3</v>
      </c>
      <c r="E3" s="4" t="s">
        <v>4</v>
      </c>
      <c r="F3" s="5" t="s">
        <v>5</v>
      </c>
      <c r="G3" s="4" t="s">
        <v>6</v>
      </c>
      <c r="H3" s="5" t="s">
        <v>7</v>
      </c>
    </row>
    <row r="4" spans="1:8" ht="82.8" x14ac:dyDescent="0.3">
      <c r="A4" s="6" t="s">
        <v>8</v>
      </c>
      <c r="B4" s="7" t="s">
        <v>9</v>
      </c>
      <c r="C4" s="7"/>
      <c r="D4" s="8"/>
      <c r="E4" s="8"/>
      <c r="F4" s="9"/>
      <c r="G4" s="10"/>
      <c r="H4" s="7"/>
    </row>
    <row r="5" spans="1:8" ht="82.8" x14ac:dyDescent="0.3">
      <c r="A5" s="6" t="s">
        <v>8</v>
      </c>
      <c r="B5" s="7" t="s">
        <v>10</v>
      </c>
      <c r="C5" s="7" t="s">
        <v>11</v>
      </c>
      <c r="D5" s="8">
        <v>10321</v>
      </c>
      <c r="E5" s="8">
        <v>14591</v>
      </c>
      <c r="F5" s="9">
        <f t="shared" ref="F5:F12" si="0">D5-E5</f>
        <v>-4270</v>
      </c>
      <c r="G5" s="10">
        <f t="shared" ref="G5:G12" si="1">IF(E5&lt;&gt;0,(D5-E5)/E5*100,"-")</f>
        <v>-29.264615173737234</v>
      </c>
      <c r="H5" s="7" t="s">
        <v>12</v>
      </c>
    </row>
    <row r="6" spans="1:8" ht="69" x14ac:dyDescent="0.3">
      <c r="A6" s="6" t="s">
        <v>8</v>
      </c>
      <c r="B6" s="7" t="s">
        <v>13</v>
      </c>
      <c r="C6" s="7" t="s">
        <v>11</v>
      </c>
      <c r="D6" s="8">
        <v>5299</v>
      </c>
      <c r="E6" s="8">
        <v>9847</v>
      </c>
      <c r="F6" s="9">
        <f t="shared" si="0"/>
        <v>-4548</v>
      </c>
      <c r="G6" s="10">
        <f t="shared" si="1"/>
        <v>-46.186655834264243</v>
      </c>
      <c r="H6" s="7" t="s">
        <v>14</v>
      </c>
    </row>
    <row r="7" spans="1:8" ht="69" x14ac:dyDescent="0.3">
      <c r="A7" s="6" t="s">
        <v>8</v>
      </c>
      <c r="B7" s="7" t="s">
        <v>15</v>
      </c>
      <c r="C7" s="7" t="s">
        <v>11</v>
      </c>
      <c r="D7" s="8">
        <v>609339</v>
      </c>
      <c r="E7" s="8">
        <v>182033</v>
      </c>
      <c r="F7" s="9">
        <f t="shared" si="0"/>
        <v>427306</v>
      </c>
      <c r="G7" s="10">
        <f t="shared" si="1"/>
        <v>234.74095356336488</v>
      </c>
      <c r="H7" s="7" t="s">
        <v>16</v>
      </c>
    </row>
    <row r="8" spans="1:8" ht="69" x14ac:dyDescent="0.3">
      <c r="A8" s="6" t="s">
        <v>8</v>
      </c>
      <c r="B8" s="7" t="s">
        <v>17</v>
      </c>
      <c r="C8" s="7" t="s">
        <v>11</v>
      </c>
      <c r="D8" s="8">
        <v>31452</v>
      </c>
      <c r="E8" s="8">
        <v>34546</v>
      </c>
      <c r="F8" s="9">
        <f t="shared" si="0"/>
        <v>-3094</v>
      </c>
      <c r="G8" s="10">
        <f t="shared" si="1"/>
        <v>-8.9561743761940615</v>
      </c>
      <c r="H8" s="7" t="s">
        <v>18</v>
      </c>
    </row>
    <row r="9" spans="1:8" ht="96.6" x14ac:dyDescent="0.3">
      <c r="A9" s="6" t="s">
        <v>8</v>
      </c>
      <c r="B9" s="7" t="s">
        <v>19</v>
      </c>
      <c r="C9" s="7" t="s">
        <v>11</v>
      </c>
      <c r="D9" s="8">
        <v>48486</v>
      </c>
      <c r="E9" s="8">
        <v>35513</v>
      </c>
      <c r="F9" s="9">
        <f t="shared" si="0"/>
        <v>12973</v>
      </c>
      <c r="G9" s="10">
        <f t="shared" si="1"/>
        <v>36.530284684481742</v>
      </c>
      <c r="H9" s="7" t="s">
        <v>18</v>
      </c>
    </row>
    <row r="10" spans="1:8" ht="96.6" x14ac:dyDescent="0.3">
      <c r="A10" s="6" t="s">
        <v>8</v>
      </c>
      <c r="B10" s="7" t="s">
        <v>20</v>
      </c>
      <c r="C10" s="7" t="s">
        <v>11</v>
      </c>
      <c r="D10" s="8">
        <v>29753</v>
      </c>
      <c r="E10" s="8">
        <v>26902</v>
      </c>
      <c r="F10" s="9">
        <f t="shared" si="0"/>
        <v>2851</v>
      </c>
      <c r="G10" s="10">
        <f t="shared" si="1"/>
        <v>10.597725076202513</v>
      </c>
      <c r="H10" s="7" t="s">
        <v>18</v>
      </c>
    </row>
    <row r="11" spans="1:8" ht="55.2" x14ac:dyDescent="0.3">
      <c r="A11" s="6" t="s">
        <v>8</v>
      </c>
      <c r="B11" s="7" t="s">
        <v>21</v>
      </c>
      <c r="C11" s="7" t="s">
        <v>11</v>
      </c>
      <c r="D11" s="8">
        <v>37350</v>
      </c>
      <c r="E11" s="8">
        <v>46861</v>
      </c>
      <c r="F11" s="9">
        <f t="shared" si="0"/>
        <v>-9511</v>
      </c>
      <c r="G11" s="10">
        <f t="shared" si="1"/>
        <v>-20.29619513027891</v>
      </c>
      <c r="H11" s="7" t="s">
        <v>22</v>
      </c>
    </row>
    <row r="12" spans="1:8" ht="55.2" x14ac:dyDescent="0.3">
      <c r="A12" s="6" t="s">
        <v>8</v>
      </c>
      <c r="B12" s="7" t="s">
        <v>23</v>
      </c>
      <c r="C12" s="7" t="s">
        <v>11</v>
      </c>
      <c r="D12" s="8">
        <v>49435</v>
      </c>
      <c r="E12" s="8">
        <v>74443</v>
      </c>
      <c r="F12" s="9">
        <f t="shared" si="0"/>
        <v>-25008</v>
      </c>
      <c r="G12" s="10">
        <f t="shared" si="1"/>
        <v>-33.593487634834709</v>
      </c>
      <c r="H12" s="7" t="s">
        <v>22</v>
      </c>
    </row>
    <row r="13" spans="1:8" ht="69" x14ac:dyDescent="0.3">
      <c r="A13" s="6" t="s">
        <v>8</v>
      </c>
      <c r="B13" s="7" t="s">
        <v>24</v>
      </c>
      <c r="C13" s="7" t="s">
        <v>25</v>
      </c>
      <c r="D13" s="8" t="s">
        <v>25</v>
      </c>
      <c r="E13" s="8" t="s">
        <v>25</v>
      </c>
      <c r="F13" s="9" t="s">
        <v>25</v>
      </c>
      <c r="G13" s="10" t="s">
        <v>25</v>
      </c>
      <c r="H13" s="7" t="s">
        <v>25</v>
      </c>
    </row>
    <row r="14" spans="1:8" ht="69" x14ac:dyDescent="0.3">
      <c r="A14" s="6" t="s">
        <v>8</v>
      </c>
      <c r="B14" s="7" t="s">
        <v>26</v>
      </c>
      <c r="C14" s="7" t="s">
        <v>27</v>
      </c>
      <c r="D14" s="8">
        <v>68858</v>
      </c>
      <c r="E14" s="8">
        <v>46890</v>
      </c>
      <c r="F14" s="9">
        <f>D14-E14</f>
        <v>21968</v>
      </c>
      <c r="G14" s="10">
        <f>IF(E14&lt;&gt;0,(D14-E14)/E14*100,"-")</f>
        <v>46.850074642780974</v>
      </c>
      <c r="H14" s="7" t="s">
        <v>28</v>
      </c>
    </row>
    <row r="15" spans="1:8" ht="69" x14ac:dyDescent="0.3">
      <c r="A15" s="6" t="s">
        <v>8</v>
      </c>
      <c r="B15" s="7" t="s">
        <v>29</v>
      </c>
      <c r="C15" s="7" t="s">
        <v>30</v>
      </c>
      <c r="D15" s="8">
        <v>5625</v>
      </c>
      <c r="E15" s="8">
        <v>6852</v>
      </c>
      <c r="F15" s="9">
        <f>D15-E15</f>
        <v>-1227</v>
      </c>
      <c r="G15" s="10">
        <f>IF(E15&lt;&gt;0,(D15-E15)/E15*100,"-")</f>
        <v>-17.907180385288967</v>
      </c>
      <c r="H15" s="7" t="s">
        <v>31</v>
      </c>
    </row>
    <row r="16" spans="1:8" ht="69" x14ac:dyDescent="0.3">
      <c r="A16" s="6" t="s">
        <v>8</v>
      </c>
      <c r="B16" s="7" t="s">
        <v>32</v>
      </c>
      <c r="C16" s="7" t="s">
        <v>33</v>
      </c>
      <c r="D16" s="8">
        <v>34530</v>
      </c>
      <c r="E16" s="8">
        <v>27033</v>
      </c>
      <c r="F16" s="9">
        <f>D16-E16</f>
        <v>7497</v>
      </c>
      <c r="G16" s="10">
        <f>IF(E16&lt;&gt;0,(D16-E16)/E16*100,"-")</f>
        <v>27.732771057596274</v>
      </c>
      <c r="H16" s="7" t="s">
        <v>28</v>
      </c>
    </row>
    <row r="17" spans="1:8" ht="96.6" x14ac:dyDescent="0.3">
      <c r="A17" s="6" t="s">
        <v>8</v>
      </c>
      <c r="B17" s="7" t="s">
        <v>34</v>
      </c>
      <c r="C17" s="7" t="s">
        <v>27</v>
      </c>
      <c r="D17" s="8">
        <v>12426</v>
      </c>
      <c r="E17" s="8">
        <v>6426</v>
      </c>
      <c r="F17" s="9">
        <f>D17-E17</f>
        <v>6000</v>
      </c>
      <c r="G17" s="10">
        <f>IF(E17&lt;&gt;0,(D17-E17)/E17*100,"-")</f>
        <v>93.370681605975719</v>
      </c>
      <c r="H17" s="7" t="s">
        <v>31</v>
      </c>
    </row>
    <row r="18" spans="1:8" ht="55.2" x14ac:dyDescent="0.3">
      <c r="A18" s="6" t="s">
        <v>8</v>
      </c>
      <c r="B18" s="7" t="s">
        <v>35</v>
      </c>
      <c r="C18" s="7" t="s">
        <v>27</v>
      </c>
      <c r="D18" s="8">
        <v>3574</v>
      </c>
      <c r="E18" s="8">
        <v>1090</v>
      </c>
      <c r="F18" s="9">
        <f>D18-E18</f>
        <v>2484</v>
      </c>
      <c r="G18" s="10">
        <f>IF(E18&lt;&gt;0,(D18-E18)/E18*100,"-")</f>
        <v>227.88990825688074</v>
      </c>
      <c r="H18" s="7" t="s">
        <v>36</v>
      </c>
    </row>
    <row r="19" spans="1:8" ht="69" x14ac:dyDescent="0.3">
      <c r="A19" s="6" t="s">
        <v>8</v>
      </c>
      <c r="B19" s="7" t="s">
        <v>37</v>
      </c>
      <c r="C19" s="7" t="s">
        <v>25</v>
      </c>
      <c r="D19" s="8" t="s">
        <v>25</v>
      </c>
      <c r="E19" s="8" t="s">
        <v>25</v>
      </c>
      <c r="F19" s="9" t="s">
        <v>25</v>
      </c>
      <c r="G19" s="10" t="s">
        <v>25</v>
      </c>
      <c r="H19" s="7" t="s">
        <v>25</v>
      </c>
    </row>
    <row r="20" spans="1:8" ht="69" x14ac:dyDescent="0.3">
      <c r="A20" s="6" t="s">
        <v>8</v>
      </c>
      <c r="B20" s="7" t="s">
        <v>38</v>
      </c>
      <c r="C20" s="7" t="s">
        <v>39</v>
      </c>
      <c r="D20" s="8">
        <v>38030</v>
      </c>
      <c r="E20" s="8">
        <v>34119</v>
      </c>
      <c r="F20" s="9">
        <f>D20-E20</f>
        <v>3911</v>
      </c>
      <c r="G20" s="10">
        <f>IF(E20&lt;&gt;0,(D20-E20)/E20*100,"-")</f>
        <v>11.462821301913889</v>
      </c>
      <c r="H20" s="7" t="s">
        <v>40</v>
      </c>
    </row>
    <row r="21" spans="1:8" ht="69" x14ac:dyDescent="0.3">
      <c r="A21" s="6" t="s">
        <v>8</v>
      </c>
      <c r="B21" s="7" t="s">
        <v>41</v>
      </c>
      <c r="C21" s="7" t="s">
        <v>39</v>
      </c>
      <c r="D21" s="8">
        <v>11543</v>
      </c>
      <c r="E21" s="8">
        <v>5414</v>
      </c>
      <c r="F21" s="9">
        <f>D21-E21</f>
        <v>6129</v>
      </c>
      <c r="G21" s="10">
        <f>IF(E21&lt;&gt;0,(D21-E21)/E21*100,"-")</f>
        <v>113.20650166235686</v>
      </c>
      <c r="H21" s="7" t="s">
        <v>40</v>
      </c>
    </row>
    <row r="22" spans="1:8" ht="69" x14ac:dyDescent="0.3">
      <c r="A22" s="6" t="s">
        <v>8</v>
      </c>
      <c r="B22" s="7" t="s">
        <v>42</v>
      </c>
      <c r="C22" s="7" t="s">
        <v>39</v>
      </c>
      <c r="D22" s="8">
        <v>9910</v>
      </c>
      <c r="E22" s="8">
        <v>8219</v>
      </c>
      <c r="F22" s="9">
        <f>D22-E22</f>
        <v>1691</v>
      </c>
      <c r="G22" s="10">
        <f>IF(E22&lt;&gt;0,(D22-E22)/E22*100,"-")</f>
        <v>20.574279109380704</v>
      </c>
      <c r="H22" s="7" t="s">
        <v>40</v>
      </c>
    </row>
    <row r="23" spans="1:8" ht="69" x14ac:dyDescent="0.3">
      <c r="A23" s="6" t="s">
        <v>8</v>
      </c>
      <c r="B23" s="7" t="s">
        <v>43</v>
      </c>
      <c r="C23" s="7" t="s">
        <v>44</v>
      </c>
      <c r="D23" s="8">
        <v>39125</v>
      </c>
      <c r="E23" s="8">
        <v>45724</v>
      </c>
      <c r="F23" s="9">
        <f>D23-E23</f>
        <v>-6599</v>
      </c>
      <c r="G23" s="10">
        <f>IF(E23&lt;&gt;0,(D23-E23)/E23*100,"-")</f>
        <v>-14.432245647799844</v>
      </c>
      <c r="H23" s="7" t="s">
        <v>40</v>
      </c>
    </row>
    <row r="24" spans="1:8" ht="69" x14ac:dyDescent="0.3">
      <c r="A24" s="6" t="s">
        <v>8</v>
      </c>
      <c r="B24" s="7" t="s">
        <v>45</v>
      </c>
      <c r="C24" s="7" t="s">
        <v>25</v>
      </c>
      <c r="D24" s="8" t="s">
        <v>25</v>
      </c>
      <c r="E24" s="8" t="s">
        <v>25</v>
      </c>
      <c r="F24" s="9" t="s">
        <v>25</v>
      </c>
      <c r="G24" s="10" t="s">
        <v>25</v>
      </c>
      <c r="H24" s="7" t="s">
        <v>25</v>
      </c>
    </row>
    <row r="25" spans="1:8" ht="138" x14ac:dyDescent="0.3">
      <c r="A25" s="6" t="s">
        <v>8</v>
      </c>
      <c r="B25" s="7" t="s">
        <v>46</v>
      </c>
      <c r="C25" s="7" t="s">
        <v>47</v>
      </c>
      <c r="D25" s="8">
        <v>2951</v>
      </c>
      <c r="E25" s="8">
        <v>2687</v>
      </c>
      <c r="F25" s="9">
        <f t="shared" ref="F25:F32" si="2">D25-E25</f>
        <v>264</v>
      </c>
      <c r="G25" s="10">
        <f t="shared" ref="G25:G32" si="3">IF(E25&lt;&gt;0,(D25-E25)/E25*100,"-")</f>
        <v>9.8250837365091179</v>
      </c>
      <c r="H25" s="7" t="s">
        <v>31</v>
      </c>
    </row>
    <row r="26" spans="1:8" ht="55.2" x14ac:dyDescent="0.3">
      <c r="A26" s="6" t="s">
        <v>8</v>
      </c>
      <c r="B26" s="7" t="s">
        <v>48</v>
      </c>
      <c r="C26" s="7" t="s">
        <v>47</v>
      </c>
      <c r="D26" s="8">
        <v>42677</v>
      </c>
      <c r="E26" s="8">
        <v>44340</v>
      </c>
      <c r="F26" s="9">
        <f t="shared" si="2"/>
        <v>-1663</v>
      </c>
      <c r="G26" s="10">
        <f t="shared" si="3"/>
        <v>-3.7505638249887236</v>
      </c>
      <c r="H26" s="7" t="s">
        <v>49</v>
      </c>
    </row>
    <row r="27" spans="1:8" ht="69" x14ac:dyDescent="0.3">
      <c r="A27" s="6" t="s">
        <v>8</v>
      </c>
      <c r="B27" s="7" t="s">
        <v>50</v>
      </c>
      <c r="C27" s="7" t="s">
        <v>47</v>
      </c>
      <c r="D27" s="8">
        <v>13612</v>
      </c>
      <c r="E27" s="8">
        <v>22547</v>
      </c>
      <c r="F27" s="9">
        <f t="shared" si="2"/>
        <v>-8935</v>
      </c>
      <c r="G27" s="10">
        <f t="shared" si="3"/>
        <v>-39.628331928859716</v>
      </c>
      <c r="H27" s="7" t="s">
        <v>49</v>
      </c>
    </row>
    <row r="28" spans="1:8" ht="41.4" x14ac:dyDescent="0.3">
      <c r="A28" s="6" t="s">
        <v>8</v>
      </c>
      <c r="B28" s="7" t="s">
        <v>51</v>
      </c>
      <c r="C28" s="7" t="s">
        <v>47</v>
      </c>
      <c r="D28" s="8">
        <v>13700</v>
      </c>
      <c r="E28" s="8">
        <v>8724</v>
      </c>
      <c r="F28" s="9">
        <f t="shared" si="2"/>
        <v>4976</v>
      </c>
      <c r="G28" s="10">
        <f t="shared" si="3"/>
        <v>57.038055937643286</v>
      </c>
      <c r="H28" s="7" t="s">
        <v>49</v>
      </c>
    </row>
    <row r="29" spans="1:8" ht="69" x14ac:dyDescent="0.3">
      <c r="A29" s="6" t="s">
        <v>8</v>
      </c>
      <c r="B29" s="7" t="s">
        <v>52</v>
      </c>
      <c r="C29" s="7" t="s">
        <v>47</v>
      </c>
      <c r="D29" s="8">
        <v>11664</v>
      </c>
      <c r="E29" s="8">
        <v>6764</v>
      </c>
      <c r="F29" s="9">
        <f t="shared" si="2"/>
        <v>4900</v>
      </c>
      <c r="G29" s="10">
        <f t="shared" si="3"/>
        <v>72.442341809580142</v>
      </c>
      <c r="H29" s="7" t="s">
        <v>53</v>
      </c>
    </row>
    <row r="30" spans="1:8" ht="69" x14ac:dyDescent="0.3">
      <c r="A30" s="6" t="s">
        <v>8</v>
      </c>
      <c r="B30" s="7" t="s">
        <v>54</v>
      </c>
      <c r="C30" s="7" t="s">
        <v>47</v>
      </c>
      <c r="D30" s="8">
        <v>33493</v>
      </c>
      <c r="E30" s="8">
        <v>7044</v>
      </c>
      <c r="F30" s="9">
        <f t="shared" si="2"/>
        <v>26449</v>
      </c>
      <c r="G30" s="10">
        <f t="shared" si="3"/>
        <v>375.4826802952868</v>
      </c>
      <c r="H30" s="7" t="s">
        <v>53</v>
      </c>
    </row>
    <row r="31" spans="1:8" ht="96.6" x14ac:dyDescent="0.3">
      <c r="A31" s="6" t="s">
        <v>8</v>
      </c>
      <c r="B31" s="7" t="s">
        <v>55</v>
      </c>
      <c r="C31" s="7" t="s">
        <v>47</v>
      </c>
      <c r="D31" s="8">
        <v>5694</v>
      </c>
      <c r="E31" s="8">
        <v>5500</v>
      </c>
      <c r="F31" s="9">
        <f t="shared" si="2"/>
        <v>194</v>
      </c>
      <c r="G31" s="10">
        <f t="shared" si="3"/>
        <v>3.5272727272727273</v>
      </c>
      <c r="H31" s="7" t="s">
        <v>56</v>
      </c>
    </row>
    <row r="32" spans="1:8" ht="110.4" x14ac:dyDescent="0.3">
      <c r="A32" s="6" t="s">
        <v>8</v>
      </c>
      <c r="B32" s="7" t="s">
        <v>57</v>
      </c>
      <c r="C32" s="7" t="s">
        <v>47</v>
      </c>
      <c r="D32" s="8">
        <v>9431</v>
      </c>
      <c r="E32" s="8">
        <v>8368</v>
      </c>
      <c r="F32" s="9">
        <f t="shared" si="2"/>
        <v>1063</v>
      </c>
      <c r="G32" s="10">
        <f t="shared" si="3"/>
        <v>12.703154875717019</v>
      </c>
      <c r="H32" s="7" t="s">
        <v>58</v>
      </c>
    </row>
    <row r="33" spans="1:8" ht="69" x14ac:dyDescent="0.3">
      <c r="A33" s="6" t="s">
        <v>8</v>
      </c>
      <c r="B33" s="7" t="s">
        <v>59</v>
      </c>
      <c r="C33" s="7" t="s">
        <v>25</v>
      </c>
      <c r="D33" s="8" t="s">
        <v>25</v>
      </c>
      <c r="E33" s="8" t="s">
        <v>25</v>
      </c>
      <c r="F33" s="9" t="s">
        <v>25</v>
      </c>
      <c r="G33" s="10" t="s">
        <v>25</v>
      </c>
      <c r="H33" s="7" t="s">
        <v>25</v>
      </c>
    </row>
    <row r="34" spans="1:8" ht="110.4" x14ac:dyDescent="0.3">
      <c r="A34" s="6" t="s">
        <v>8</v>
      </c>
      <c r="B34" s="7" t="s">
        <v>60</v>
      </c>
      <c r="C34" s="7" t="s">
        <v>33</v>
      </c>
      <c r="D34" s="8">
        <v>28888</v>
      </c>
      <c r="E34" s="8">
        <v>46152</v>
      </c>
      <c r="F34" s="9">
        <f>D34-E34</f>
        <v>-17264</v>
      </c>
      <c r="G34" s="10">
        <f>IF(E34&lt;&gt;0,(D34-E34)/E34*100,"-")</f>
        <v>-37.406829606517597</v>
      </c>
      <c r="H34" s="7" t="s">
        <v>61</v>
      </c>
    </row>
    <row r="35" spans="1:8" ht="69" x14ac:dyDescent="0.3">
      <c r="A35" s="6" t="s">
        <v>8</v>
      </c>
      <c r="B35" s="7" t="s">
        <v>62</v>
      </c>
      <c r="C35" s="7" t="s">
        <v>33</v>
      </c>
      <c r="D35" s="8">
        <v>38790</v>
      </c>
      <c r="E35" s="8">
        <v>11153</v>
      </c>
      <c r="F35" s="9">
        <f>D35-E35</f>
        <v>27637</v>
      </c>
      <c r="G35" s="10">
        <f>IF(E35&lt;&gt;0,(D35-E35)/E35*100,"-")</f>
        <v>247.7987985295436</v>
      </c>
      <c r="H35" s="7" t="s">
        <v>61</v>
      </c>
    </row>
    <row r="36" spans="1:8" ht="110.4" x14ac:dyDescent="0.3">
      <c r="A36" s="6" t="s">
        <v>8</v>
      </c>
      <c r="B36" s="7" t="s">
        <v>63</v>
      </c>
      <c r="C36" s="7" t="s">
        <v>33</v>
      </c>
      <c r="D36" s="8">
        <v>260498</v>
      </c>
      <c r="E36" s="8">
        <v>318014</v>
      </c>
      <c r="F36" s="9">
        <f>D36-E36</f>
        <v>-57516</v>
      </c>
      <c r="G36" s="10">
        <f>IF(E36&lt;&gt;0,(D36-E36)/E36*100,"-")</f>
        <v>-18.08599621400316</v>
      </c>
      <c r="H36" s="7" t="s">
        <v>64</v>
      </c>
    </row>
    <row r="37" spans="1:8" ht="55.2" x14ac:dyDescent="0.3">
      <c r="A37" s="6" t="s">
        <v>8</v>
      </c>
      <c r="B37" s="7" t="s">
        <v>65</v>
      </c>
      <c r="C37" s="7" t="s">
        <v>25</v>
      </c>
      <c r="D37" s="8" t="s">
        <v>25</v>
      </c>
      <c r="E37" s="8" t="s">
        <v>25</v>
      </c>
      <c r="F37" s="9" t="s">
        <v>25</v>
      </c>
      <c r="G37" s="10" t="s">
        <v>25</v>
      </c>
      <c r="H37" s="7" t="s">
        <v>25</v>
      </c>
    </row>
    <row r="38" spans="1:8" ht="82.8" x14ac:dyDescent="0.3">
      <c r="A38" s="6" t="s">
        <v>8</v>
      </c>
      <c r="B38" s="7" t="s">
        <v>66</v>
      </c>
      <c r="C38" s="7" t="s">
        <v>67</v>
      </c>
      <c r="D38" s="8">
        <v>2049</v>
      </c>
      <c r="E38" s="8">
        <v>3397</v>
      </c>
      <c r="F38" s="9">
        <f t="shared" ref="F38:F48" si="4">D38-E38</f>
        <v>-1348</v>
      </c>
      <c r="G38" s="10">
        <f t="shared" ref="G38:G48" si="5">IF(E38&lt;&gt;0,(D38-E38)/E38*100,"-")</f>
        <v>-39.682072416838388</v>
      </c>
      <c r="H38" s="7" t="s">
        <v>68</v>
      </c>
    </row>
    <row r="39" spans="1:8" ht="55.2" x14ac:dyDescent="0.3">
      <c r="A39" s="6" t="s">
        <v>8</v>
      </c>
      <c r="B39" s="7" t="s">
        <v>69</v>
      </c>
      <c r="C39" s="7" t="s">
        <v>67</v>
      </c>
      <c r="D39" s="8">
        <v>15142</v>
      </c>
      <c r="E39" s="8">
        <v>5030</v>
      </c>
      <c r="F39" s="9">
        <f t="shared" si="4"/>
        <v>10112</v>
      </c>
      <c r="G39" s="10">
        <f t="shared" si="5"/>
        <v>201.03379721669978</v>
      </c>
      <c r="H39" s="7" t="s">
        <v>68</v>
      </c>
    </row>
    <row r="40" spans="1:8" ht="96.6" x14ac:dyDescent="0.3">
      <c r="A40" s="6" t="s">
        <v>8</v>
      </c>
      <c r="B40" s="7" t="s">
        <v>70</v>
      </c>
      <c r="C40" s="7" t="s">
        <v>67</v>
      </c>
      <c r="D40" s="8">
        <v>2538</v>
      </c>
      <c r="E40" s="8">
        <v>1988</v>
      </c>
      <c r="F40" s="9">
        <f t="shared" si="4"/>
        <v>550</v>
      </c>
      <c r="G40" s="10">
        <f t="shared" si="5"/>
        <v>27.665995975855129</v>
      </c>
      <c r="H40" s="7" t="s">
        <v>71</v>
      </c>
    </row>
    <row r="41" spans="1:8" ht="82.8" x14ac:dyDescent="0.3">
      <c r="A41" s="6" t="s">
        <v>8</v>
      </c>
      <c r="B41" s="7" t="s">
        <v>72</v>
      </c>
      <c r="C41" s="7" t="s">
        <v>67</v>
      </c>
      <c r="D41" s="8">
        <v>7296</v>
      </c>
      <c r="E41" s="8">
        <v>3382</v>
      </c>
      <c r="F41" s="9">
        <f t="shared" si="4"/>
        <v>3914</v>
      </c>
      <c r="G41" s="10">
        <f t="shared" si="5"/>
        <v>115.73033707865167</v>
      </c>
      <c r="H41" s="7" t="s">
        <v>71</v>
      </c>
    </row>
    <row r="42" spans="1:8" ht="96.6" x14ac:dyDescent="0.3">
      <c r="A42" s="6" t="s">
        <v>8</v>
      </c>
      <c r="B42" s="7" t="s">
        <v>73</v>
      </c>
      <c r="C42" s="7" t="s">
        <v>67</v>
      </c>
      <c r="D42" s="8">
        <v>7668</v>
      </c>
      <c r="E42" s="8">
        <v>2467</v>
      </c>
      <c r="F42" s="9">
        <f t="shared" si="4"/>
        <v>5201</v>
      </c>
      <c r="G42" s="10">
        <f t="shared" si="5"/>
        <v>210.82286177543574</v>
      </c>
      <c r="H42" s="7" t="s">
        <v>68</v>
      </c>
    </row>
    <row r="43" spans="1:8" ht="124.2" x14ac:dyDescent="0.3">
      <c r="A43" s="6" t="s">
        <v>8</v>
      </c>
      <c r="B43" s="7" t="s">
        <v>74</v>
      </c>
      <c r="C43" s="7" t="s">
        <v>67</v>
      </c>
      <c r="D43" s="8">
        <v>5557</v>
      </c>
      <c r="E43" s="8">
        <v>3036</v>
      </c>
      <c r="F43" s="9">
        <f t="shared" si="4"/>
        <v>2521</v>
      </c>
      <c r="G43" s="10">
        <f t="shared" si="5"/>
        <v>83.036890645586297</v>
      </c>
      <c r="H43" s="7" t="s">
        <v>75</v>
      </c>
    </row>
    <row r="44" spans="1:8" ht="82.8" x14ac:dyDescent="0.3">
      <c r="A44" s="6" t="s">
        <v>8</v>
      </c>
      <c r="B44" s="7" t="s">
        <v>76</v>
      </c>
      <c r="C44" s="7" t="s">
        <v>67</v>
      </c>
      <c r="D44" s="8">
        <v>8064</v>
      </c>
      <c r="E44" s="8">
        <v>2504</v>
      </c>
      <c r="F44" s="9">
        <f t="shared" si="4"/>
        <v>5560</v>
      </c>
      <c r="G44" s="10">
        <f t="shared" si="5"/>
        <v>222.0447284345048</v>
      </c>
      <c r="H44" s="7" t="s">
        <v>75</v>
      </c>
    </row>
    <row r="45" spans="1:8" ht="69" x14ac:dyDescent="0.3">
      <c r="A45" s="6" t="s">
        <v>8</v>
      </c>
      <c r="B45" s="7" t="s">
        <v>77</v>
      </c>
      <c r="C45" s="7" t="s">
        <v>67</v>
      </c>
      <c r="D45" s="8">
        <v>5029</v>
      </c>
      <c r="E45" s="8">
        <v>2351</v>
      </c>
      <c r="F45" s="9">
        <f t="shared" si="4"/>
        <v>2678</v>
      </c>
      <c r="G45" s="10">
        <f t="shared" si="5"/>
        <v>113.90897490429603</v>
      </c>
      <c r="H45" s="7" t="s">
        <v>68</v>
      </c>
    </row>
    <row r="46" spans="1:8" ht="96.6" x14ac:dyDescent="0.3">
      <c r="A46" s="6" t="s">
        <v>8</v>
      </c>
      <c r="B46" s="7" t="s">
        <v>78</v>
      </c>
      <c r="C46" s="7" t="s">
        <v>67</v>
      </c>
      <c r="D46" s="8">
        <v>2395</v>
      </c>
      <c r="E46" s="8">
        <v>2891</v>
      </c>
      <c r="F46" s="9">
        <f t="shared" si="4"/>
        <v>-496</v>
      </c>
      <c r="G46" s="10">
        <f t="shared" si="5"/>
        <v>-17.156693185748875</v>
      </c>
      <c r="H46" s="7" t="s">
        <v>71</v>
      </c>
    </row>
    <row r="47" spans="1:8" ht="82.8" x14ac:dyDescent="0.3">
      <c r="A47" s="6" t="s">
        <v>8</v>
      </c>
      <c r="B47" s="7" t="s">
        <v>79</v>
      </c>
      <c r="C47" s="7" t="s">
        <v>67</v>
      </c>
      <c r="D47" s="8">
        <v>14606</v>
      </c>
      <c r="E47" s="8">
        <v>6627</v>
      </c>
      <c r="F47" s="9">
        <f t="shared" si="4"/>
        <v>7979</v>
      </c>
      <c r="G47" s="10">
        <f t="shared" si="5"/>
        <v>120.40138826014788</v>
      </c>
      <c r="H47" s="7" t="s">
        <v>71</v>
      </c>
    </row>
    <row r="48" spans="1:8" ht="41.4" x14ac:dyDescent="0.3">
      <c r="A48" s="6" t="s">
        <v>8</v>
      </c>
      <c r="B48" s="7" t="s">
        <v>80</v>
      </c>
      <c r="C48" s="7" t="s">
        <v>67</v>
      </c>
      <c r="D48" s="8">
        <v>7606</v>
      </c>
      <c r="E48" s="8">
        <v>2670</v>
      </c>
      <c r="F48" s="9">
        <f t="shared" si="4"/>
        <v>4936</v>
      </c>
      <c r="G48" s="10">
        <f t="shared" si="5"/>
        <v>184.86891385767791</v>
      </c>
      <c r="H48" s="7" t="s">
        <v>81</v>
      </c>
    </row>
    <row r="49" spans="1:8" ht="138" x14ac:dyDescent="0.3">
      <c r="A49" s="6" t="s">
        <v>82</v>
      </c>
      <c r="B49" s="7" t="s">
        <v>83</v>
      </c>
      <c r="C49" s="7" t="s">
        <v>25</v>
      </c>
      <c r="D49" s="8" t="s">
        <v>25</v>
      </c>
      <c r="E49" s="8" t="s">
        <v>25</v>
      </c>
      <c r="F49" s="9" t="s">
        <v>25</v>
      </c>
      <c r="G49" s="10" t="s">
        <v>25</v>
      </c>
      <c r="H49" s="7" t="s">
        <v>25</v>
      </c>
    </row>
    <row r="50" spans="1:8" ht="82.8" x14ac:dyDescent="0.3">
      <c r="A50" s="6" t="s">
        <v>82</v>
      </c>
      <c r="B50" s="7" t="s">
        <v>84</v>
      </c>
      <c r="C50" s="7" t="s">
        <v>85</v>
      </c>
      <c r="D50" s="8">
        <v>25984</v>
      </c>
      <c r="E50" s="8">
        <v>15158</v>
      </c>
      <c r="F50" s="9">
        <f>D50-E50</f>
        <v>10826</v>
      </c>
      <c r="G50" s="10">
        <f>IF(E50&lt;&gt;0,(D50-E50)/E50*100,"-")</f>
        <v>71.421031798390288</v>
      </c>
      <c r="H50" s="7" t="s">
        <v>86</v>
      </c>
    </row>
    <row r="51" spans="1:8" ht="82.8" x14ac:dyDescent="0.3">
      <c r="A51" s="6" t="s">
        <v>82</v>
      </c>
      <c r="B51" s="7" t="s">
        <v>87</v>
      </c>
      <c r="C51" s="7" t="s">
        <v>85</v>
      </c>
      <c r="D51" s="8">
        <v>48003</v>
      </c>
      <c r="E51" s="8">
        <v>50062</v>
      </c>
      <c r="F51" s="9">
        <f>D51-E51</f>
        <v>-2059</v>
      </c>
      <c r="G51" s="10">
        <f>IF(E51&lt;&gt;0,(D51-E51)/E51*100,"-")</f>
        <v>-4.1129000039950459</v>
      </c>
      <c r="H51" s="7" t="s">
        <v>86</v>
      </c>
    </row>
    <row r="52" spans="1:8" ht="82.8" x14ac:dyDescent="0.3">
      <c r="A52" s="6" t="s">
        <v>82</v>
      </c>
      <c r="B52" s="7" t="s">
        <v>88</v>
      </c>
      <c r="C52" s="7" t="s">
        <v>89</v>
      </c>
      <c r="D52" s="8">
        <v>97865</v>
      </c>
      <c r="E52" s="8">
        <v>97702</v>
      </c>
      <c r="F52" s="9">
        <f>D52-E52</f>
        <v>163</v>
      </c>
      <c r="G52" s="10">
        <f>IF(E52&lt;&gt;0,(D52-E52)/E52*100,"-")</f>
        <v>0.16683384168184889</v>
      </c>
      <c r="H52" s="7" t="s">
        <v>86</v>
      </c>
    </row>
    <row r="53" spans="1:8" ht="82.8" x14ac:dyDescent="0.3">
      <c r="A53" s="6" t="s">
        <v>82</v>
      </c>
      <c r="B53" s="7" t="s">
        <v>90</v>
      </c>
      <c r="C53" s="7" t="s">
        <v>89</v>
      </c>
      <c r="D53" s="8">
        <v>25394</v>
      </c>
      <c r="E53" s="8">
        <v>23228</v>
      </c>
      <c r="F53" s="9">
        <f>D53-E53</f>
        <v>2166</v>
      </c>
      <c r="G53" s="10">
        <f>IF(E53&lt;&gt;0,(D53-E53)/E53*100,"-")</f>
        <v>9.3249526433614598</v>
      </c>
      <c r="H53" s="7" t="s">
        <v>12</v>
      </c>
    </row>
    <row r="54" spans="1:8" ht="124.2" x14ac:dyDescent="0.3">
      <c r="A54" s="6" t="s">
        <v>82</v>
      </c>
      <c r="B54" s="7" t="s">
        <v>91</v>
      </c>
      <c r="C54" s="7" t="s">
        <v>25</v>
      </c>
      <c r="D54" s="8" t="s">
        <v>25</v>
      </c>
      <c r="E54" s="8" t="s">
        <v>25</v>
      </c>
      <c r="F54" s="9" t="s">
        <v>25</v>
      </c>
      <c r="G54" s="10" t="s">
        <v>25</v>
      </c>
      <c r="H54" s="7" t="s">
        <v>25</v>
      </c>
    </row>
    <row r="55" spans="1:8" ht="55.2" x14ac:dyDescent="0.3">
      <c r="A55" s="6" t="s">
        <v>82</v>
      </c>
      <c r="B55" s="7" t="s">
        <v>92</v>
      </c>
      <c r="C55" s="7" t="s">
        <v>85</v>
      </c>
      <c r="D55" s="8">
        <v>42984</v>
      </c>
      <c r="E55" s="8">
        <v>51323</v>
      </c>
      <c r="F55" s="9">
        <f t="shared" ref="F55:F63" si="6">D55-E55</f>
        <v>-8339</v>
      </c>
      <c r="G55" s="10">
        <f t="shared" ref="G55:G63" si="7">IF(E55&lt;&gt;0,(D55-E55)/E55*100,"-")</f>
        <v>-16.24807591138476</v>
      </c>
      <c r="H55" s="7" t="s">
        <v>49</v>
      </c>
    </row>
    <row r="56" spans="1:8" ht="41.4" x14ac:dyDescent="0.3">
      <c r="A56" s="6" t="s">
        <v>82</v>
      </c>
      <c r="B56" s="7" t="s">
        <v>93</v>
      </c>
      <c r="C56" s="7" t="s">
        <v>85</v>
      </c>
      <c r="D56" s="8">
        <v>53333</v>
      </c>
      <c r="E56" s="8">
        <v>36938</v>
      </c>
      <c r="F56" s="9">
        <f t="shared" si="6"/>
        <v>16395</v>
      </c>
      <c r="G56" s="10">
        <f t="shared" si="7"/>
        <v>44.385185987330125</v>
      </c>
      <c r="H56" s="7" t="s">
        <v>94</v>
      </c>
    </row>
    <row r="57" spans="1:8" ht="69" x14ac:dyDescent="0.3">
      <c r="A57" s="6" t="s">
        <v>82</v>
      </c>
      <c r="B57" s="7" t="s">
        <v>95</v>
      </c>
      <c r="C57" s="7" t="s">
        <v>85</v>
      </c>
      <c r="D57" s="8">
        <v>1662</v>
      </c>
      <c r="E57" s="8">
        <v>3759</v>
      </c>
      <c r="F57" s="9">
        <f t="shared" si="6"/>
        <v>-2097</v>
      </c>
      <c r="G57" s="10">
        <f t="shared" si="7"/>
        <v>-55.786113328012767</v>
      </c>
      <c r="H57" s="7" t="s">
        <v>96</v>
      </c>
    </row>
    <row r="58" spans="1:8" ht="55.2" x14ac:dyDescent="0.3">
      <c r="A58" s="6" t="s">
        <v>82</v>
      </c>
      <c r="B58" s="7" t="s">
        <v>97</v>
      </c>
      <c r="C58" s="7" t="s">
        <v>85</v>
      </c>
      <c r="D58" s="8">
        <v>71498</v>
      </c>
      <c r="E58" s="8">
        <v>67849</v>
      </c>
      <c r="F58" s="9">
        <f t="shared" si="6"/>
        <v>3649</v>
      </c>
      <c r="G58" s="10">
        <f t="shared" si="7"/>
        <v>5.3781190584975462</v>
      </c>
      <c r="H58" s="7" t="s">
        <v>94</v>
      </c>
    </row>
    <row r="59" spans="1:8" ht="69" x14ac:dyDescent="0.3">
      <c r="A59" s="6" t="s">
        <v>82</v>
      </c>
      <c r="B59" s="7" t="s">
        <v>98</v>
      </c>
      <c r="C59" s="7" t="s">
        <v>99</v>
      </c>
      <c r="D59" s="8">
        <v>73410</v>
      </c>
      <c r="E59" s="8">
        <v>50095</v>
      </c>
      <c r="F59" s="9">
        <f t="shared" si="6"/>
        <v>23315</v>
      </c>
      <c r="G59" s="10">
        <f t="shared" si="7"/>
        <v>46.541571015071362</v>
      </c>
      <c r="H59" s="7" t="s">
        <v>94</v>
      </c>
    </row>
    <row r="60" spans="1:8" ht="55.2" x14ac:dyDescent="0.3">
      <c r="A60" s="6" t="s">
        <v>82</v>
      </c>
      <c r="B60" s="7" t="s">
        <v>100</v>
      </c>
      <c r="C60" s="7" t="s">
        <v>85</v>
      </c>
      <c r="D60" s="8">
        <v>13015</v>
      </c>
      <c r="E60" s="8">
        <v>5473</v>
      </c>
      <c r="F60" s="9">
        <f t="shared" si="6"/>
        <v>7542</v>
      </c>
      <c r="G60" s="10">
        <f t="shared" si="7"/>
        <v>137.80376393202997</v>
      </c>
      <c r="H60" s="7" t="s">
        <v>49</v>
      </c>
    </row>
    <row r="61" spans="1:8" ht="55.2" x14ac:dyDescent="0.3">
      <c r="A61" s="6" t="s">
        <v>82</v>
      </c>
      <c r="B61" s="7" t="s">
        <v>101</v>
      </c>
      <c r="C61" s="7" t="s">
        <v>85</v>
      </c>
      <c r="D61" s="8">
        <v>52152</v>
      </c>
      <c r="E61" s="8">
        <v>45769</v>
      </c>
      <c r="F61" s="9">
        <f t="shared" si="6"/>
        <v>6383</v>
      </c>
      <c r="G61" s="10">
        <f t="shared" si="7"/>
        <v>13.946120736743211</v>
      </c>
      <c r="H61" s="7" t="s">
        <v>102</v>
      </c>
    </row>
    <row r="62" spans="1:8" ht="55.2" x14ac:dyDescent="0.3">
      <c r="A62" s="6" t="s">
        <v>82</v>
      </c>
      <c r="B62" s="7" t="s">
        <v>103</v>
      </c>
      <c r="C62" s="7" t="s">
        <v>85</v>
      </c>
      <c r="D62" s="8">
        <v>28600</v>
      </c>
      <c r="E62" s="8">
        <v>35074</v>
      </c>
      <c r="F62" s="9">
        <f t="shared" si="6"/>
        <v>-6474</v>
      </c>
      <c r="G62" s="10">
        <f t="shared" si="7"/>
        <v>-18.458117123795404</v>
      </c>
      <c r="H62" s="7" t="s">
        <v>94</v>
      </c>
    </row>
    <row r="63" spans="1:8" ht="69" x14ac:dyDescent="0.3">
      <c r="A63" s="6" t="s">
        <v>82</v>
      </c>
      <c r="B63" s="7" t="s">
        <v>104</v>
      </c>
      <c r="C63" s="7" t="s">
        <v>99</v>
      </c>
      <c r="D63" s="8">
        <v>48605</v>
      </c>
      <c r="E63" s="8">
        <v>20794</v>
      </c>
      <c r="F63" s="9">
        <f t="shared" si="6"/>
        <v>27811</v>
      </c>
      <c r="G63" s="10">
        <f t="shared" si="7"/>
        <v>133.74531114744639</v>
      </c>
      <c r="H63" s="7" t="s">
        <v>49</v>
      </c>
    </row>
    <row r="64" spans="1:8" ht="96.6" x14ac:dyDescent="0.3">
      <c r="A64" s="6" t="s">
        <v>82</v>
      </c>
      <c r="B64" s="7" t="s">
        <v>105</v>
      </c>
      <c r="C64" s="7" t="s">
        <v>25</v>
      </c>
      <c r="D64" s="8" t="s">
        <v>25</v>
      </c>
      <c r="E64" s="8" t="s">
        <v>25</v>
      </c>
      <c r="F64" s="9" t="s">
        <v>25</v>
      </c>
      <c r="G64" s="10" t="s">
        <v>25</v>
      </c>
      <c r="H64" s="7" t="s">
        <v>25</v>
      </c>
    </row>
    <row r="65" spans="1:8" ht="69" x14ac:dyDescent="0.3">
      <c r="A65" s="6" t="s">
        <v>82</v>
      </c>
      <c r="B65" s="7" t="s">
        <v>106</v>
      </c>
      <c r="C65" s="7" t="s">
        <v>107</v>
      </c>
      <c r="D65" s="8">
        <v>101445</v>
      </c>
      <c r="E65" s="8">
        <v>54720</v>
      </c>
      <c r="F65" s="9">
        <f t="shared" ref="F65:F72" si="8">D65-E65</f>
        <v>46725</v>
      </c>
      <c r="G65" s="10">
        <f t="shared" ref="G65:G72" si="9">IF(E65&lt;&gt;0,(D65-E65)/E65*100,"-")</f>
        <v>85.389254385964904</v>
      </c>
      <c r="H65" s="7" t="s">
        <v>108</v>
      </c>
    </row>
    <row r="66" spans="1:8" ht="41.4" x14ac:dyDescent="0.3">
      <c r="A66" s="6" t="s">
        <v>82</v>
      </c>
      <c r="B66" s="7" t="s">
        <v>109</v>
      </c>
      <c r="C66" s="7" t="s">
        <v>107</v>
      </c>
      <c r="D66" s="8">
        <v>54477</v>
      </c>
      <c r="E66" s="8">
        <v>46781</v>
      </c>
      <c r="F66" s="9">
        <f t="shared" si="8"/>
        <v>7696</v>
      </c>
      <c r="G66" s="10">
        <f t="shared" si="9"/>
        <v>16.451123319296297</v>
      </c>
      <c r="H66" s="7" t="s">
        <v>110</v>
      </c>
    </row>
    <row r="67" spans="1:8" ht="55.2" x14ac:dyDescent="0.3">
      <c r="A67" s="6" t="s">
        <v>82</v>
      </c>
      <c r="B67" s="7" t="s">
        <v>111</v>
      </c>
      <c r="C67" s="7" t="s">
        <v>107</v>
      </c>
      <c r="D67" s="8">
        <v>10315</v>
      </c>
      <c r="E67" s="8">
        <v>7692</v>
      </c>
      <c r="F67" s="9">
        <f t="shared" si="8"/>
        <v>2623</v>
      </c>
      <c r="G67" s="10">
        <f t="shared" si="9"/>
        <v>34.100364014560583</v>
      </c>
      <c r="H67" s="7" t="s">
        <v>112</v>
      </c>
    </row>
    <row r="68" spans="1:8" ht="82.8" x14ac:dyDescent="0.3">
      <c r="A68" s="6" t="s">
        <v>82</v>
      </c>
      <c r="B68" s="7" t="s">
        <v>113</v>
      </c>
      <c r="C68" s="7" t="s">
        <v>33</v>
      </c>
      <c r="D68" s="8">
        <v>13457</v>
      </c>
      <c r="E68" s="8">
        <v>11721</v>
      </c>
      <c r="F68" s="9">
        <f t="shared" si="8"/>
        <v>1736</v>
      </c>
      <c r="G68" s="10">
        <f t="shared" si="9"/>
        <v>14.811022950260217</v>
      </c>
      <c r="H68" s="7" t="s">
        <v>114</v>
      </c>
    </row>
    <row r="69" spans="1:8" ht="55.2" x14ac:dyDescent="0.3">
      <c r="A69" s="6" t="s">
        <v>82</v>
      </c>
      <c r="B69" s="7" t="s">
        <v>115</v>
      </c>
      <c r="C69" s="7" t="s">
        <v>107</v>
      </c>
      <c r="D69" s="8">
        <v>12601</v>
      </c>
      <c r="E69" s="8">
        <v>8075</v>
      </c>
      <c r="F69" s="9">
        <f t="shared" si="8"/>
        <v>4526</v>
      </c>
      <c r="G69" s="10">
        <f t="shared" si="9"/>
        <v>56.049535603715171</v>
      </c>
      <c r="H69" s="7" t="s">
        <v>116</v>
      </c>
    </row>
    <row r="70" spans="1:8" ht="151.80000000000001" x14ac:dyDescent="0.3">
      <c r="A70" s="6" t="s">
        <v>82</v>
      </c>
      <c r="B70" s="7" t="s">
        <v>117</v>
      </c>
      <c r="C70" s="7" t="s">
        <v>107</v>
      </c>
      <c r="D70" s="8">
        <v>39895</v>
      </c>
      <c r="E70" s="8">
        <v>34824</v>
      </c>
      <c r="F70" s="9">
        <f t="shared" si="8"/>
        <v>5071</v>
      </c>
      <c r="G70" s="10">
        <f t="shared" si="9"/>
        <v>14.561796462209969</v>
      </c>
      <c r="H70" s="7" t="s">
        <v>114</v>
      </c>
    </row>
    <row r="71" spans="1:8" ht="41.4" x14ac:dyDescent="0.3">
      <c r="A71" s="6" t="s">
        <v>82</v>
      </c>
      <c r="B71" s="7" t="s">
        <v>118</v>
      </c>
      <c r="C71" s="7" t="s">
        <v>33</v>
      </c>
      <c r="D71" s="8">
        <v>20755</v>
      </c>
      <c r="E71" s="8">
        <v>13699</v>
      </c>
      <c r="F71" s="9">
        <f t="shared" si="8"/>
        <v>7056</v>
      </c>
      <c r="G71" s="10">
        <f t="shared" si="9"/>
        <v>51.507409299948904</v>
      </c>
      <c r="H71" s="7" t="s">
        <v>119</v>
      </c>
    </row>
    <row r="72" spans="1:8" ht="110.4" x14ac:dyDescent="0.3">
      <c r="A72" s="6" t="s">
        <v>82</v>
      </c>
      <c r="B72" s="7" t="s">
        <v>120</v>
      </c>
      <c r="C72" s="7" t="s">
        <v>33</v>
      </c>
      <c r="D72" s="8">
        <v>8989</v>
      </c>
      <c r="E72" s="8">
        <v>6973</v>
      </c>
      <c r="F72" s="9">
        <f t="shared" si="8"/>
        <v>2016</v>
      </c>
      <c r="G72" s="10">
        <f t="shared" si="9"/>
        <v>28.911515846837805</v>
      </c>
      <c r="H72" s="7" t="s">
        <v>114</v>
      </c>
    </row>
    <row r="73" spans="1:8" ht="110.4" x14ac:dyDescent="0.3">
      <c r="A73" s="6" t="s">
        <v>82</v>
      </c>
      <c r="B73" s="7" t="s">
        <v>121</v>
      </c>
      <c r="C73" s="7" t="s">
        <v>25</v>
      </c>
      <c r="D73" s="8" t="s">
        <v>25</v>
      </c>
      <c r="E73" s="8" t="s">
        <v>25</v>
      </c>
      <c r="F73" s="9" t="s">
        <v>25</v>
      </c>
      <c r="G73" s="10" t="s">
        <v>25</v>
      </c>
      <c r="H73" s="7" t="s">
        <v>25</v>
      </c>
    </row>
    <row r="74" spans="1:8" ht="96.6" x14ac:dyDescent="0.3">
      <c r="A74" s="6" t="s">
        <v>82</v>
      </c>
      <c r="B74" s="7" t="s">
        <v>122</v>
      </c>
      <c r="C74" s="7" t="s">
        <v>33</v>
      </c>
      <c r="D74" s="8">
        <v>130999</v>
      </c>
      <c r="E74" s="8">
        <v>90556</v>
      </c>
      <c r="F74" s="9">
        <f t="shared" ref="F74:F81" si="10">D74-E74</f>
        <v>40443</v>
      </c>
      <c r="G74" s="10">
        <f t="shared" ref="G74:G81" si="11">IF(E74&lt;&gt;0,(D74-E74)/E74*100,"-")</f>
        <v>44.660762401166131</v>
      </c>
      <c r="H74" s="7" t="s">
        <v>114</v>
      </c>
    </row>
    <row r="75" spans="1:8" ht="69" x14ac:dyDescent="0.3">
      <c r="A75" s="6" t="s">
        <v>82</v>
      </c>
      <c r="B75" s="7" t="s">
        <v>123</v>
      </c>
      <c r="C75" s="7" t="s">
        <v>107</v>
      </c>
      <c r="D75" s="8">
        <v>84147</v>
      </c>
      <c r="E75" s="8">
        <v>45633</v>
      </c>
      <c r="F75" s="9">
        <f t="shared" si="10"/>
        <v>38514</v>
      </c>
      <c r="G75" s="10">
        <f t="shared" si="11"/>
        <v>84.399447768062586</v>
      </c>
      <c r="H75" s="7" t="s">
        <v>114</v>
      </c>
    </row>
    <row r="76" spans="1:8" ht="96.6" x14ac:dyDescent="0.3">
      <c r="A76" s="6" t="s">
        <v>82</v>
      </c>
      <c r="B76" s="7" t="s">
        <v>124</v>
      </c>
      <c r="C76" s="7" t="s">
        <v>107</v>
      </c>
      <c r="D76" s="8">
        <v>15158</v>
      </c>
      <c r="E76" s="8">
        <v>9490</v>
      </c>
      <c r="F76" s="9">
        <f t="shared" si="10"/>
        <v>5668</v>
      </c>
      <c r="G76" s="10">
        <f t="shared" si="11"/>
        <v>59.726027397260275</v>
      </c>
      <c r="H76" s="7" t="s">
        <v>125</v>
      </c>
    </row>
    <row r="77" spans="1:8" ht="69" x14ac:dyDescent="0.3">
      <c r="A77" s="6" t="s">
        <v>82</v>
      </c>
      <c r="B77" s="7" t="s">
        <v>126</v>
      </c>
      <c r="C77" s="7" t="s">
        <v>107</v>
      </c>
      <c r="D77" s="8">
        <v>9453</v>
      </c>
      <c r="E77" s="8">
        <v>4125</v>
      </c>
      <c r="F77" s="9">
        <f t="shared" si="10"/>
        <v>5328</v>
      </c>
      <c r="G77" s="10">
        <f t="shared" si="11"/>
        <v>129.16363636363636</v>
      </c>
      <c r="H77" s="7" t="s">
        <v>125</v>
      </c>
    </row>
    <row r="78" spans="1:8" ht="82.8" x14ac:dyDescent="0.3">
      <c r="A78" s="6" t="s">
        <v>82</v>
      </c>
      <c r="B78" s="7" t="s">
        <v>127</v>
      </c>
      <c r="C78" s="7" t="s">
        <v>33</v>
      </c>
      <c r="D78" s="8">
        <v>21629</v>
      </c>
      <c r="E78" s="8">
        <v>14338</v>
      </c>
      <c r="F78" s="9">
        <f t="shared" si="10"/>
        <v>7291</v>
      </c>
      <c r="G78" s="10">
        <f t="shared" si="11"/>
        <v>50.850885758125266</v>
      </c>
      <c r="H78" s="7" t="s">
        <v>125</v>
      </c>
    </row>
    <row r="79" spans="1:8" ht="82.8" x14ac:dyDescent="0.3">
      <c r="A79" s="6" t="s">
        <v>82</v>
      </c>
      <c r="B79" s="7" t="s">
        <v>128</v>
      </c>
      <c r="C79" s="7" t="s">
        <v>33</v>
      </c>
      <c r="D79" s="8">
        <v>61511</v>
      </c>
      <c r="E79" s="8">
        <v>39496</v>
      </c>
      <c r="F79" s="9">
        <f t="shared" si="10"/>
        <v>22015</v>
      </c>
      <c r="G79" s="10">
        <f t="shared" si="11"/>
        <v>55.739821754101683</v>
      </c>
      <c r="H79" s="7" t="s">
        <v>125</v>
      </c>
    </row>
    <row r="80" spans="1:8" ht="69" x14ac:dyDescent="0.3">
      <c r="A80" s="6" t="s">
        <v>82</v>
      </c>
      <c r="B80" s="7" t="s">
        <v>129</v>
      </c>
      <c r="C80" s="7" t="s">
        <v>33</v>
      </c>
      <c r="D80" s="8">
        <v>20530</v>
      </c>
      <c r="E80" s="8">
        <v>10243</v>
      </c>
      <c r="F80" s="9">
        <f t="shared" si="10"/>
        <v>10287</v>
      </c>
      <c r="G80" s="10">
        <f t="shared" si="11"/>
        <v>100.42956165185981</v>
      </c>
      <c r="H80" s="7" t="s">
        <v>125</v>
      </c>
    </row>
    <row r="81" spans="1:8" ht="69" x14ac:dyDescent="0.3">
      <c r="A81" s="6" t="s">
        <v>82</v>
      </c>
      <c r="B81" s="7" t="s">
        <v>130</v>
      </c>
      <c r="C81" s="7" t="s">
        <v>107</v>
      </c>
      <c r="D81" s="8">
        <v>8083</v>
      </c>
      <c r="E81" s="8">
        <v>6131</v>
      </c>
      <c r="F81" s="9">
        <f t="shared" si="10"/>
        <v>1952</v>
      </c>
      <c r="G81" s="10">
        <f t="shared" si="11"/>
        <v>31.838199314956778</v>
      </c>
      <c r="H81" s="7" t="s">
        <v>49</v>
      </c>
    </row>
    <row r="82" spans="1:8" ht="96.6" x14ac:dyDescent="0.3">
      <c r="A82" s="6" t="s">
        <v>82</v>
      </c>
      <c r="B82" s="7" t="s">
        <v>131</v>
      </c>
      <c r="C82" s="7" t="s">
        <v>25</v>
      </c>
      <c r="D82" s="8" t="s">
        <v>25</v>
      </c>
      <c r="E82" s="8" t="s">
        <v>25</v>
      </c>
      <c r="F82" s="9" t="s">
        <v>25</v>
      </c>
      <c r="G82" s="10" t="s">
        <v>25</v>
      </c>
      <c r="H82" s="7" t="s">
        <v>25</v>
      </c>
    </row>
    <row r="83" spans="1:8" ht="96.6" x14ac:dyDescent="0.3">
      <c r="A83" s="6" t="s">
        <v>82</v>
      </c>
      <c r="B83" s="7" t="s">
        <v>132</v>
      </c>
      <c r="C83" s="7" t="s">
        <v>133</v>
      </c>
      <c r="D83" s="8">
        <v>431052</v>
      </c>
      <c r="E83" s="8">
        <v>548450</v>
      </c>
      <c r="F83" s="9">
        <f>D83-E83</f>
        <v>-117398</v>
      </c>
      <c r="G83" s="10">
        <f>IF(E83&lt;&gt;0,(D83-E83)/E83*100,"-")</f>
        <v>-21.405415261190626</v>
      </c>
      <c r="H83" s="7" t="s">
        <v>134</v>
      </c>
    </row>
    <row r="84" spans="1:8" ht="69" x14ac:dyDescent="0.3">
      <c r="A84" s="6" t="s">
        <v>82</v>
      </c>
      <c r="B84" s="7" t="s">
        <v>135</v>
      </c>
      <c r="C84" s="7" t="s">
        <v>44</v>
      </c>
      <c r="D84" s="8">
        <v>62855</v>
      </c>
      <c r="E84" s="8">
        <v>51345</v>
      </c>
      <c r="F84" s="9">
        <f>D84-E84</f>
        <v>11510</v>
      </c>
      <c r="G84" s="10">
        <f>IF(E84&lt;&gt;0,(D84-E84)/E84*100,"-")</f>
        <v>22.416983153179473</v>
      </c>
      <c r="H84" s="7" t="s">
        <v>136</v>
      </c>
    </row>
    <row r="85" spans="1:8" ht="82.8" x14ac:dyDescent="0.3">
      <c r="A85" s="6" t="s">
        <v>82</v>
      </c>
      <c r="B85" s="7" t="s">
        <v>137</v>
      </c>
      <c r="C85" s="7" t="s">
        <v>138</v>
      </c>
      <c r="D85" s="8">
        <v>284751</v>
      </c>
      <c r="E85" s="8">
        <v>357556</v>
      </c>
      <c r="F85" s="9">
        <f>D85-E85</f>
        <v>-72805</v>
      </c>
      <c r="G85" s="10">
        <f>IF(E85&lt;&gt;0,(D85-E85)/E85*100,"-")</f>
        <v>-20.361845417221357</v>
      </c>
      <c r="H85" s="7" t="s">
        <v>139</v>
      </c>
    </row>
    <row r="86" spans="1:8" ht="69" x14ac:dyDescent="0.3">
      <c r="A86" s="6" t="s">
        <v>82</v>
      </c>
      <c r="B86" s="7" t="s">
        <v>140</v>
      </c>
      <c r="C86" s="7" t="s">
        <v>44</v>
      </c>
      <c r="D86" s="8">
        <v>195232</v>
      </c>
      <c r="E86" s="8">
        <v>164224</v>
      </c>
      <c r="F86" s="9">
        <f>D86-E86</f>
        <v>31008</v>
      </c>
      <c r="G86" s="10">
        <f>IF(E86&lt;&gt;0,(D86-E86)/E86*100,"-")</f>
        <v>18.881527669524552</v>
      </c>
      <c r="H86" s="7" t="s">
        <v>141</v>
      </c>
    </row>
    <row r="87" spans="1:8" ht="110.4" x14ac:dyDescent="0.3">
      <c r="A87" s="6" t="s">
        <v>82</v>
      </c>
      <c r="B87" s="7" t="s">
        <v>142</v>
      </c>
      <c r="C87" s="7" t="s">
        <v>25</v>
      </c>
      <c r="D87" s="8" t="s">
        <v>25</v>
      </c>
      <c r="E87" s="8" t="s">
        <v>25</v>
      </c>
      <c r="F87" s="9" t="s">
        <v>25</v>
      </c>
      <c r="G87" s="10" t="s">
        <v>25</v>
      </c>
      <c r="H87" s="7" t="s">
        <v>25</v>
      </c>
    </row>
    <row r="88" spans="1:8" ht="55.2" x14ac:dyDescent="0.3">
      <c r="A88" s="6" t="s">
        <v>82</v>
      </c>
      <c r="B88" s="7" t="s">
        <v>143</v>
      </c>
      <c r="C88" s="7" t="s">
        <v>144</v>
      </c>
      <c r="D88" s="8">
        <v>89558</v>
      </c>
      <c r="E88" s="8">
        <v>54764</v>
      </c>
      <c r="F88" s="9">
        <f>D88-E88</f>
        <v>34794</v>
      </c>
      <c r="G88" s="10">
        <f>IF(E88&lt;&gt;0,(D88-E88)/E88*100,"-")</f>
        <v>63.534438682346064</v>
      </c>
      <c r="H88" s="7" t="s">
        <v>49</v>
      </c>
    </row>
    <row r="89" spans="1:8" ht="69" x14ac:dyDescent="0.3">
      <c r="A89" s="6" t="s">
        <v>82</v>
      </c>
      <c r="B89" s="7" t="s">
        <v>145</v>
      </c>
      <c r="C89" s="7" t="s">
        <v>144</v>
      </c>
      <c r="D89" s="8">
        <v>51417</v>
      </c>
      <c r="E89" s="8">
        <v>21601</v>
      </c>
      <c r="F89" s="9">
        <f>D89-E89</f>
        <v>29816</v>
      </c>
      <c r="G89" s="10">
        <f>IF(E89&lt;&gt;0,(D89-E89)/E89*100,"-")</f>
        <v>138.03064672931808</v>
      </c>
      <c r="H89" s="7" t="s">
        <v>114</v>
      </c>
    </row>
    <row r="90" spans="1:8" ht="69" x14ac:dyDescent="0.3">
      <c r="A90" s="6" t="s">
        <v>82</v>
      </c>
      <c r="B90" s="7" t="s">
        <v>146</v>
      </c>
      <c r="C90" s="7" t="s">
        <v>144</v>
      </c>
      <c r="D90" s="8">
        <v>20146</v>
      </c>
      <c r="E90" s="8">
        <v>22649</v>
      </c>
      <c r="F90" s="9">
        <f>D90-E90</f>
        <v>-2503</v>
      </c>
      <c r="G90" s="10">
        <f>IF(E90&lt;&gt;0,(D90-E90)/E90*100,"-")</f>
        <v>-11.051260541304252</v>
      </c>
      <c r="H90" s="7" t="s">
        <v>147</v>
      </c>
    </row>
    <row r="91" spans="1:8" ht="110.4" x14ac:dyDescent="0.3">
      <c r="A91" s="6" t="s">
        <v>82</v>
      </c>
      <c r="B91" s="7" t="s">
        <v>148</v>
      </c>
      <c r="C91" s="7" t="s">
        <v>144</v>
      </c>
      <c r="D91" s="8">
        <v>58</v>
      </c>
      <c r="E91" s="8">
        <v>0</v>
      </c>
      <c r="F91" s="9">
        <f>D91-E91</f>
        <v>58</v>
      </c>
      <c r="G91" s="10" t="str">
        <f>IF(E91&lt;&gt;0,(D91-E91)/E91*100,"-")</f>
        <v>-</v>
      </c>
      <c r="H91" s="7" t="s">
        <v>49</v>
      </c>
    </row>
    <row r="92" spans="1:8" ht="82.8" x14ac:dyDescent="0.3">
      <c r="A92" s="6" t="s">
        <v>82</v>
      </c>
      <c r="B92" s="7" t="s">
        <v>149</v>
      </c>
      <c r="C92" s="7" t="s">
        <v>25</v>
      </c>
      <c r="D92" s="8" t="s">
        <v>25</v>
      </c>
      <c r="E92" s="8" t="s">
        <v>25</v>
      </c>
      <c r="F92" s="9" t="s">
        <v>25</v>
      </c>
      <c r="G92" s="10" t="s">
        <v>25</v>
      </c>
      <c r="H92" s="7" t="s">
        <v>25</v>
      </c>
    </row>
    <row r="93" spans="1:8" ht="82.8" x14ac:dyDescent="0.3">
      <c r="A93" s="6" t="s">
        <v>82</v>
      </c>
      <c r="B93" s="7" t="s">
        <v>150</v>
      </c>
      <c r="C93" s="7" t="s">
        <v>151</v>
      </c>
      <c r="D93" s="8">
        <v>16617</v>
      </c>
      <c r="E93" s="8">
        <v>9691</v>
      </c>
      <c r="F93" s="9">
        <f>D93-E93</f>
        <v>6926</v>
      </c>
      <c r="G93" s="10">
        <f>IF(E93&lt;&gt;0,(D93-E93)/E93*100,"-")</f>
        <v>71.46837271695388</v>
      </c>
      <c r="H93" s="7" t="s">
        <v>68</v>
      </c>
    </row>
    <row r="94" spans="1:8" ht="55.2" x14ac:dyDescent="0.3">
      <c r="A94" s="6" t="s">
        <v>82</v>
      </c>
      <c r="B94" s="7" t="s">
        <v>152</v>
      </c>
      <c r="C94" s="7" t="s">
        <v>151</v>
      </c>
      <c r="D94" s="8">
        <v>9038</v>
      </c>
      <c r="E94" s="8">
        <v>5973</v>
      </c>
      <c r="F94" s="9">
        <f>D94-E94</f>
        <v>3065</v>
      </c>
      <c r="G94" s="10">
        <f>IF(E94&lt;&gt;0,(D94-E94)/E94*100,"-")</f>
        <v>51.314247446844128</v>
      </c>
      <c r="H94" s="7" t="s">
        <v>49</v>
      </c>
    </row>
    <row r="95" spans="1:8" ht="69" x14ac:dyDescent="0.3">
      <c r="A95" s="6" t="s">
        <v>82</v>
      </c>
      <c r="B95" s="7" t="s">
        <v>153</v>
      </c>
      <c r="C95" s="7" t="s">
        <v>151</v>
      </c>
      <c r="D95" s="8">
        <v>6105</v>
      </c>
      <c r="E95" s="8">
        <v>4561</v>
      </c>
      <c r="F95" s="9">
        <f>D95-E95</f>
        <v>1544</v>
      </c>
      <c r="G95" s="10">
        <f>IF(E95&lt;&gt;0,(D95-E95)/E95*100,"-")</f>
        <v>33.852225389169043</v>
      </c>
      <c r="H95" s="7" t="s">
        <v>154</v>
      </c>
    </row>
    <row r="96" spans="1:8" ht="69" x14ac:dyDescent="0.3">
      <c r="A96" s="6" t="s">
        <v>82</v>
      </c>
      <c r="B96" s="7" t="s">
        <v>155</v>
      </c>
      <c r="C96" s="7" t="s">
        <v>151</v>
      </c>
      <c r="D96" s="8">
        <v>82493</v>
      </c>
      <c r="E96" s="8">
        <v>40968</v>
      </c>
      <c r="F96" s="9">
        <f>D96-E96</f>
        <v>41525</v>
      </c>
      <c r="G96" s="10">
        <f>IF(E96&lt;&gt;0,(D96-E96)/E96*100,"-")</f>
        <v>101.35959773481741</v>
      </c>
      <c r="H96" s="7" t="s">
        <v>49</v>
      </c>
    </row>
    <row r="97" spans="1:8" ht="96.6" x14ac:dyDescent="0.3">
      <c r="A97" s="6" t="s">
        <v>82</v>
      </c>
      <c r="B97" s="7" t="s">
        <v>156</v>
      </c>
      <c r="C97" s="7" t="s">
        <v>25</v>
      </c>
      <c r="D97" s="8" t="s">
        <v>25</v>
      </c>
      <c r="E97" s="8" t="s">
        <v>25</v>
      </c>
      <c r="F97" s="9" t="s">
        <v>25</v>
      </c>
      <c r="G97" s="10" t="s">
        <v>25</v>
      </c>
      <c r="H97" s="7" t="s">
        <v>25</v>
      </c>
    </row>
    <row r="98" spans="1:8" ht="82.8" x14ac:dyDescent="0.3">
      <c r="A98" s="6" t="s">
        <v>82</v>
      </c>
      <c r="B98" s="7" t="s">
        <v>157</v>
      </c>
      <c r="C98" s="7" t="s">
        <v>27</v>
      </c>
      <c r="D98" s="8">
        <v>566576</v>
      </c>
      <c r="E98" s="8">
        <v>486382</v>
      </c>
      <c r="F98" s="9">
        <f>D98-E98</f>
        <v>80194</v>
      </c>
      <c r="G98" s="10">
        <f>IF(E98&lt;&gt;0,(D98-E98)/E98*100,"-")</f>
        <v>16.487863448894082</v>
      </c>
      <c r="H98" s="7" t="s">
        <v>158</v>
      </c>
    </row>
    <row r="99" spans="1:8" ht="41.4" x14ac:dyDescent="0.3">
      <c r="A99" s="6" t="s">
        <v>82</v>
      </c>
      <c r="B99" s="7" t="s">
        <v>159</v>
      </c>
      <c r="C99" s="7" t="s">
        <v>27</v>
      </c>
      <c r="D99" s="8">
        <v>118377</v>
      </c>
      <c r="E99" s="8">
        <v>71339</v>
      </c>
      <c r="F99" s="9">
        <f>D99-E99</f>
        <v>47038</v>
      </c>
      <c r="G99" s="10">
        <f>IF(E99&lt;&gt;0,(D99-E99)/E99*100,"-")</f>
        <v>65.935883598031936</v>
      </c>
      <c r="H99" s="7" t="s">
        <v>160</v>
      </c>
    </row>
    <row r="100" spans="1:8" ht="82.8" x14ac:dyDescent="0.3">
      <c r="A100" s="6" t="s">
        <v>82</v>
      </c>
      <c r="B100" s="7" t="s">
        <v>161</v>
      </c>
      <c r="C100" s="7" t="s">
        <v>25</v>
      </c>
      <c r="D100" s="8" t="s">
        <v>25</v>
      </c>
      <c r="E100" s="8" t="s">
        <v>25</v>
      </c>
      <c r="F100" s="9" t="s">
        <v>25</v>
      </c>
      <c r="G100" s="10" t="s">
        <v>25</v>
      </c>
      <c r="H100" s="7" t="s">
        <v>25</v>
      </c>
    </row>
    <row r="101" spans="1:8" ht="69" x14ac:dyDescent="0.3">
      <c r="A101" s="6" t="s">
        <v>82</v>
      </c>
      <c r="B101" s="7" t="s">
        <v>162</v>
      </c>
      <c r="C101" s="7" t="s">
        <v>144</v>
      </c>
      <c r="D101" s="8">
        <v>35959</v>
      </c>
      <c r="E101" s="8">
        <v>29584</v>
      </c>
      <c r="F101" s="9">
        <f>D101-E101</f>
        <v>6375</v>
      </c>
      <c r="G101" s="10">
        <f>IF(E101&lt;&gt;0,(D101-E101)/E101*100,"-")</f>
        <v>21.548810167658196</v>
      </c>
      <c r="H101" s="7" t="s">
        <v>49</v>
      </c>
    </row>
    <row r="102" spans="1:8" ht="82.8" x14ac:dyDescent="0.3">
      <c r="A102" s="6" t="s">
        <v>82</v>
      </c>
      <c r="B102" s="7" t="s">
        <v>163</v>
      </c>
      <c r="C102" s="7" t="s">
        <v>144</v>
      </c>
      <c r="D102" s="8">
        <v>31576</v>
      </c>
      <c r="E102" s="8">
        <v>14916</v>
      </c>
      <c r="F102" s="9">
        <f>D102-E102</f>
        <v>16660</v>
      </c>
      <c r="G102" s="10">
        <f>IF(E102&lt;&gt;0,(D102-E102)/E102*100,"-")</f>
        <v>111.69214266559399</v>
      </c>
      <c r="H102" s="7" t="s">
        <v>49</v>
      </c>
    </row>
    <row r="103" spans="1:8" ht="82.8" x14ac:dyDescent="0.3">
      <c r="A103" s="6" t="s">
        <v>82</v>
      </c>
      <c r="B103" s="7" t="s">
        <v>164</v>
      </c>
      <c r="C103" s="7" t="s">
        <v>144</v>
      </c>
      <c r="D103" s="8">
        <v>152563</v>
      </c>
      <c r="E103" s="8">
        <v>64485</v>
      </c>
      <c r="F103" s="9">
        <f>D103-E103</f>
        <v>88078</v>
      </c>
      <c r="G103" s="10">
        <f>IF(E103&lt;&gt;0,(D103-E103)/E103*100,"-")</f>
        <v>136.58680313251145</v>
      </c>
      <c r="H103" s="7" t="s">
        <v>165</v>
      </c>
    </row>
    <row r="104" spans="1:8" ht="69" x14ac:dyDescent="0.3">
      <c r="A104" s="6" t="s">
        <v>82</v>
      </c>
      <c r="B104" s="7" t="s">
        <v>166</v>
      </c>
      <c r="C104" s="7" t="s">
        <v>144</v>
      </c>
      <c r="D104" s="8">
        <v>40416</v>
      </c>
      <c r="E104" s="8">
        <v>31341</v>
      </c>
      <c r="F104" s="9">
        <f>D104-E104</f>
        <v>9075</v>
      </c>
      <c r="G104" s="10">
        <f>IF(E104&lt;&gt;0,(D104-E104)/E104*100,"-")</f>
        <v>28.955681056762707</v>
      </c>
      <c r="H104" s="7" t="s">
        <v>49</v>
      </c>
    </row>
    <row r="105" spans="1:8" ht="69" x14ac:dyDescent="0.3">
      <c r="A105" s="6" t="s">
        <v>82</v>
      </c>
      <c r="B105" s="7" t="s">
        <v>167</v>
      </c>
      <c r="C105" s="7" t="s">
        <v>151</v>
      </c>
      <c r="D105" s="8">
        <v>4920</v>
      </c>
      <c r="E105" s="8">
        <v>4102</v>
      </c>
      <c r="F105" s="9">
        <f>D105-E105</f>
        <v>818</v>
      </c>
      <c r="G105" s="10">
        <f>IF(E105&lt;&gt;0,(D105-E105)/E105*100,"-")</f>
        <v>19.941491955143835</v>
      </c>
      <c r="H105" s="7" t="s">
        <v>168</v>
      </c>
    </row>
    <row r="106" spans="1:8" ht="82.8" x14ac:dyDescent="0.3">
      <c r="A106" s="6" t="s">
        <v>82</v>
      </c>
      <c r="B106" s="7" t="s">
        <v>169</v>
      </c>
      <c r="C106" s="7" t="s">
        <v>25</v>
      </c>
      <c r="D106" s="8" t="s">
        <v>25</v>
      </c>
      <c r="E106" s="8" t="s">
        <v>25</v>
      </c>
      <c r="F106" s="9" t="s">
        <v>25</v>
      </c>
      <c r="G106" s="10" t="s">
        <v>25</v>
      </c>
      <c r="H106" s="7" t="s">
        <v>25</v>
      </c>
    </row>
    <row r="107" spans="1:8" ht="55.2" x14ac:dyDescent="0.3">
      <c r="A107" s="6" t="s">
        <v>82</v>
      </c>
      <c r="B107" s="7" t="s">
        <v>170</v>
      </c>
      <c r="C107" s="7" t="s">
        <v>30</v>
      </c>
      <c r="D107" s="8">
        <v>34551</v>
      </c>
      <c r="E107" s="8">
        <v>32490</v>
      </c>
      <c r="F107" s="9">
        <f t="shared" ref="F107:F113" si="12">D107-E107</f>
        <v>2061</v>
      </c>
      <c r="G107" s="10">
        <f t="shared" ref="G107:G113" si="13">IF(E107&lt;&gt;0,(D107-E107)/E107*100,"-")</f>
        <v>6.3434903047091415</v>
      </c>
      <c r="H107" s="7" t="s">
        <v>171</v>
      </c>
    </row>
    <row r="108" spans="1:8" ht="110.4" x14ac:dyDescent="0.3">
      <c r="A108" s="6" t="s">
        <v>82</v>
      </c>
      <c r="B108" s="7" t="s">
        <v>172</v>
      </c>
      <c r="C108" s="7" t="s">
        <v>30</v>
      </c>
      <c r="D108" s="8">
        <v>45502</v>
      </c>
      <c r="E108" s="8">
        <v>30628</v>
      </c>
      <c r="F108" s="9">
        <f t="shared" si="12"/>
        <v>14874</v>
      </c>
      <c r="G108" s="10">
        <f t="shared" si="13"/>
        <v>48.563406033694655</v>
      </c>
      <c r="H108" s="7" t="s">
        <v>173</v>
      </c>
    </row>
    <row r="109" spans="1:8" ht="110.4" x14ac:dyDescent="0.3">
      <c r="A109" s="6" t="s">
        <v>82</v>
      </c>
      <c r="B109" s="7" t="s">
        <v>174</v>
      </c>
      <c r="C109" s="7" t="s">
        <v>47</v>
      </c>
      <c r="D109" s="8">
        <v>29034</v>
      </c>
      <c r="E109" s="8">
        <v>26820</v>
      </c>
      <c r="F109" s="9">
        <f t="shared" si="12"/>
        <v>2214</v>
      </c>
      <c r="G109" s="10">
        <f t="shared" si="13"/>
        <v>8.2550335570469802</v>
      </c>
      <c r="H109" s="7" t="s">
        <v>49</v>
      </c>
    </row>
    <row r="110" spans="1:8" ht="69" x14ac:dyDescent="0.3">
      <c r="A110" s="6" t="s">
        <v>82</v>
      </c>
      <c r="B110" s="7" t="s">
        <v>175</v>
      </c>
      <c r="C110" s="7" t="s">
        <v>47</v>
      </c>
      <c r="D110" s="8">
        <v>24999</v>
      </c>
      <c r="E110" s="8">
        <v>36838</v>
      </c>
      <c r="F110" s="9">
        <f t="shared" si="12"/>
        <v>-11839</v>
      </c>
      <c r="G110" s="10">
        <f t="shared" si="13"/>
        <v>-32.138009663933978</v>
      </c>
      <c r="H110" s="7" t="s">
        <v>176</v>
      </c>
    </row>
    <row r="111" spans="1:8" ht="82.8" x14ac:dyDescent="0.3">
      <c r="A111" s="6" t="s">
        <v>82</v>
      </c>
      <c r="B111" s="7" t="s">
        <v>177</v>
      </c>
      <c r="C111" s="7" t="s">
        <v>47</v>
      </c>
      <c r="D111" s="8">
        <v>24268</v>
      </c>
      <c r="E111" s="8">
        <v>14032</v>
      </c>
      <c r="F111" s="9">
        <f t="shared" si="12"/>
        <v>10236</v>
      </c>
      <c r="G111" s="10">
        <f t="shared" si="13"/>
        <v>72.947548460661352</v>
      </c>
      <c r="H111" s="7" t="s">
        <v>49</v>
      </c>
    </row>
    <row r="112" spans="1:8" ht="69" x14ac:dyDescent="0.3">
      <c r="A112" s="6" t="s">
        <v>82</v>
      </c>
      <c r="B112" s="7" t="s">
        <v>178</v>
      </c>
      <c r="C112" s="7" t="s">
        <v>47</v>
      </c>
      <c r="D112" s="8">
        <v>5627</v>
      </c>
      <c r="E112" s="8">
        <v>5658</v>
      </c>
      <c r="F112" s="9">
        <f t="shared" si="12"/>
        <v>-31</v>
      </c>
      <c r="G112" s="10">
        <f t="shared" si="13"/>
        <v>-0.54789678331565927</v>
      </c>
      <c r="H112" s="7" t="s">
        <v>179</v>
      </c>
    </row>
    <row r="113" spans="1:8" ht="82.8" x14ac:dyDescent="0.3">
      <c r="A113" s="6" t="s">
        <v>82</v>
      </c>
      <c r="B113" s="7" t="s">
        <v>180</v>
      </c>
      <c r="C113" s="7" t="s">
        <v>47</v>
      </c>
      <c r="D113" s="8">
        <v>44787</v>
      </c>
      <c r="E113" s="8">
        <v>54018</v>
      </c>
      <c r="F113" s="9">
        <f t="shared" si="12"/>
        <v>-9231</v>
      </c>
      <c r="G113" s="10">
        <f t="shared" si="13"/>
        <v>-17.088748195046097</v>
      </c>
      <c r="H113" s="7" t="s">
        <v>181</v>
      </c>
    </row>
    <row r="114" spans="1:8" ht="96.6" x14ac:dyDescent="0.3">
      <c r="A114" s="6" t="s">
        <v>82</v>
      </c>
      <c r="B114" s="7" t="s">
        <v>182</v>
      </c>
      <c r="C114" s="7" t="s">
        <v>25</v>
      </c>
      <c r="D114" s="8" t="s">
        <v>25</v>
      </c>
      <c r="E114" s="8" t="s">
        <v>25</v>
      </c>
      <c r="F114" s="9" t="s">
        <v>25</v>
      </c>
      <c r="G114" s="10" t="s">
        <v>25</v>
      </c>
      <c r="H114" s="7" t="s">
        <v>25</v>
      </c>
    </row>
    <row r="115" spans="1:8" ht="69" x14ac:dyDescent="0.3">
      <c r="A115" s="6" t="s">
        <v>82</v>
      </c>
      <c r="B115" s="7" t="s">
        <v>183</v>
      </c>
      <c r="C115" s="7" t="s">
        <v>47</v>
      </c>
      <c r="D115" s="8">
        <v>80630</v>
      </c>
      <c r="E115" s="8">
        <v>13008</v>
      </c>
      <c r="F115" s="9">
        <f>D115-E115</f>
        <v>67622</v>
      </c>
      <c r="G115" s="10">
        <f>IF(E115&lt;&gt;0,(D115-E115)/E115*100,"-")</f>
        <v>519.84932349323492</v>
      </c>
      <c r="H115" s="7" t="s">
        <v>184</v>
      </c>
    </row>
    <row r="116" spans="1:8" ht="82.8" x14ac:dyDescent="0.3">
      <c r="A116" s="6" t="s">
        <v>82</v>
      </c>
      <c r="B116" s="7" t="s">
        <v>185</v>
      </c>
      <c r="C116" s="7" t="s">
        <v>47</v>
      </c>
      <c r="D116" s="8">
        <v>78513</v>
      </c>
      <c r="E116" s="8">
        <v>26220</v>
      </c>
      <c r="F116" s="9">
        <f>D116-E116</f>
        <v>52293</v>
      </c>
      <c r="G116" s="10">
        <f>IF(E116&lt;&gt;0,(D116-E116)/E116*100,"-")</f>
        <v>199.43935926773455</v>
      </c>
      <c r="H116" s="7" t="s">
        <v>186</v>
      </c>
    </row>
    <row r="117" spans="1:8" ht="82.8" x14ac:dyDescent="0.3">
      <c r="A117" s="6" t="s">
        <v>82</v>
      </c>
      <c r="B117" s="7" t="s">
        <v>187</v>
      </c>
      <c r="C117" s="7" t="s">
        <v>25</v>
      </c>
      <c r="D117" s="8" t="s">
        <v>25</v>
      </c>
      <c r="E117" s="8" t="s">
        <v>25</v>
      </c>
      <c r="F117" s="9" t="s">
        <v>25</v>
      </c>
      <c r="G117" s="10" t="s">
        <v>25</v>
      </c>
      <c r="H117" s="7" t="s">
        <v>25</v>
      </c>
    </row>
    <row r="118" spans="1:8" ht="69" x14ac:dyDescent="0.3">
      <c r="A118" s="6" t="s">
        <v>82</v>
      </c>
      <c r="B118" s="7" t="s">
        <v>188</v>
      </c>
      <c r="C118" s="7" t="s">
        <v>189</v>
      </c>
      <c r="D118" s="8">
        <v>0</v>
      </c>
      <c r="E118" s="8">
        <v>2389</v>
      </c>
      <c r="F118" s="9">
        <f t="shared" ref="F118:F126" si="14">D118-E118</f>
        <v>-2389</v>
      </c>
      <c r="G118" s="10">
        <f t="shared" ref="G118:G126" si="15">IF(E118&lt;&gt;0,(D118-E118)/E118*100,"-")</f>
        <v>-100</v>
      </c>
      <c r="H118" s="7" t="s">
        <v>190</v>
      </c>
    </row>
    <row r="119" spans="1:8" ht="69" x14ac:dyDescent="0.3">
      <c r="A119" s="6" t="s">
        <v>82</v>
      </c>
      <c r="B119" s="7" t="s">
        <v>191</v>
      </c>
      <c r="C119" s="7" t="s">
        <v>189</v>
      </c>
      <c r="D119" s="8">
        <v>9435</v>
      </c>
      <c r="E119" s="8">
        <v>8311</v>
      </c>
      <c r="F119" s="9">
        <f t="shared" si="14"/>
        <v>1124</v>
      </c>
      <c r="G119" s="10">
        <f t="shared" si="15"/>
        <v>13.524244976537119</v>
      </c>
      <c r="H119" s="7" t="s">
        <v>192</v>
      </c>
    </row>
    <row r="120" spans="1:8" ht="69" x14ac:dyDescent="0.3">
      <c r="A120" s="6" t="s">
        <v>82</v>
      </c>
      <c r="B120" s="7" t="s">
        <v>193</v>
      </c>
      <c r="C120" s="7" t="s">
        <v>189</v>
      </c>
      <c r="D120" s="8">
        <v>2521</v>
      </c>
      <c r="E120" s="8">
        <v>2725</v>
      </c>
      <c r="F120" s="9">
        <f t="shared" si="14"/>
        <v>-204</v>
      </c>
      <c r="G120" s="10">
        <f t="shared" si="15"/>
        <v>-7.4862385321100913</v>
      </c>
      <c r="H120" s="7" t="s">
        <v>194</v>
      </c>
    </row>
    <row r="121" spans="1:8" ht="69" x14ac:dyDescent="0.3">
      <c r="A121" s="6" t="s">
        <v>82</v>
      </c>
      <c r="B121" s="7" t="s">
        <v>195</v>
      </c>
      <c r="C121" s="7" t="s">
        <v>189</v>
      </c>
      <c r="D121" s="8">
        <v>389</v>
      </c>
      <c r="E121" s="8">
        <v>573</v>
      </c>
      <c r="F121" s="9">
        <f t="shared" si="14"/>
        <v>-184</v>
      </c>
      <c r="G121" s="10">
        <f t="shared" si="15"/>
        <v>-32.111692844677137</v>
      </c>
      <c r="H121" s="7" t="s">
        <v>49</v>
      </c>
    </row>
    <row r="122" spans="1:8" ht="82.8" x14ac:dyDescent="0.3">
      <c r="A122" s="6" t="s">
        <v>82</v>
      </c>
      <c r="B122" s="7" t="s">
        <v>196</v>
      </c>
      <c r="C122" s="7" t="s">
        <v>189</v>
      </c>
      <c r="D122" s="8">
        <v>23445</v>
      </c>
      <c r="E122" s="8">
        <v>5650</v>
      </c>
      <c r="F122" s="9">
        <f t="shared" si="14"/>
        <v>17795</v>
      </c>
      <c r="G122" s="10">
        <f t="shared" si="15"/>
        <v>314.95575221238937</v>
      </c>
      <c r="H122" s="7" t="s">
        <v>197</v>
      </c>
    </row>
    <row r="123" spans="1:8" ht="124.2" x14ac:dyDescent="0.3">
      <c r="A123" s="6" t="s">
        <v>82</v>
      </c>
      <c r="B123" s="7" t="s">
        <v>198</v>
      </c>
      <c r="C123" s="7" t="s">
        <v>189</v>
      </c>
      <c r="D123" s="8">
        <v>109</v>
      </c>
      <c r="E123" s="8">
        <v>108</v>
      </c>
      <c r="F123" s="9">
        <f t="shared" si="14"/>
        <v>1</v>
      </c>
      <c r="G123" s="10">
        <f t="shared" si="15"/>
        <v>0.92592592592592582</v>
      </c>
      <c r="H123" s="7" t="s">
        <v>199</v>
      </c>
    </row>
    <row r="124" spans="1:8" ht="69" x14ac:dyDescent="0.3">
      <c r="A124" s="6" t="s">
        <v>82</v>
      </c>
      <c r="B124" s="7" t="s">
        <v>200</v>
      </c>
      <c r="C124" s="7" t="s">
        <v>189</v>
      </c>
      <c r="D124" s="8">
        <v>2340</v>
      </c>
      <c r="E124" s="8">
        <v>1791</v>
      </c>
      <c r="F124" s="9">
        <f t="shared" si="14"/>
        <v>549</v>
      </c>
      <c r="G124" s="10">
        <f t="shared" si="15"/>
        <v>30.653266331658291</v>
      </c>
      <c r="H124" s="7" t="s">
        <v>201</v>
      </c>
    </row>
    <row r="125" spans="1:8" ht="82.8" x14ac:dyDescent="0.3">
      <c r="A125" s="6" t="s">
        <v>82</v>
      </c>
      <c r="B125" s="7" t="s">
        <v>202</v>
      </c>
      <c r="C125" s="7" t="s">
        <v>189</v>
      </c>
      <c r="D125" s="8">
        <v>7968</v>
      </c>
      <c r="E125" s="8">
        <v>14016</v>
      </c>
      <c r="F125" s="9">
        <f t="shared" si="14"/>
        <v>-6048</v>
      </c>
      <c r="G125" s="10">
        <f t="shared" si="15"/>
        <v>-43.150684931506852</v>
      </c>
      <c r="H125" s="7" t="s">
        <v>179</v>
      </c>
    </row>
    <row r="126" spans="1:8" ht="69" x14ac:dyDescent="0.3">
      <c r="A126" s="6" t="s">
        <v>82</v>
      </c>
      <c r="B126" s="7" t="s">
        <v>203</v>
      </c>
      <c r="C126" s="7" t="s">
        <v>189</v>
      </c>
      <c r="D126" s="8">
        <v>7048</v>
      </c>
      <c r="E126" s="8">
        <v>7212</v>
      </c>
      <c r="F126" s="9">
        <f t="shared" si="14"/>
        <v>-164</v>
      </c>
      <c r="G126" s="10">
        <f t="shared" si="15"/>
        <v>-2.2739877981142542</v>
      </c>
      <c r="H126" s="7" t="s">
        <v>204</v>
      </c>
    </row>
    <row r="127" spans="1:8" ht="82.8" x14ac:dyDescent="0.3">
      <c r="A127" s="6" t="s">
        <v>82</v>
      </c>
      <c r="B127" s="7" t="s">
        <v>205</v>
      </c>
      <c r="C127" s="7" t="s">
        <v>25</v>
      </c>
      <c r="D127" s="8" t="s">
        <v>25</v>
      </c>
      <c r="E127" s="8" t="s">
        <v>25</v>
      </c>
      <c r="F127" s="9" t="s">
        <v>25</v>
      </c>
      <c r="G127" s="10" t="s">
        <v>25</v>
      </c>
      <c r="H127" s="7" t="s">
        <v>25</v>
      </c>
    </row>
    <row r="128" spans="1:8" ht="69" x14ac:dyDescent="0.3">
      <c r="A128" s="6" t="s">
        <v>82</v>
      </c>
      <c r="B128" s="7" t="s">
        <v>206</v>
      </c>
      <c r="C128" s="7" t="s">
        <v>207</v>
      </c>
      <c r="D128" s="8">
        <v>282</v>
      </c>
      <c r="E128" s="8">
        <v>342</v>
      </c>
      <c r="F128" s="9">
        <f t="shared" ref="F128:F191" si="16">D128-E128</f>
        <v>-60</v>
      </c>
      <c r="G128" s="10">
        <f t="shared" ref="G128:G191" si="17">IF(E128&lt;&gt;0,(D128-E128)/E128*100,"-")</f>
        <v>-17.543859649122805</v>
      </c>
      <c r="H128" s="7" t="s">
        <v>208</v>
      </c>
    </row>
    <row r="129" spans="1:8" ht="69" x14ac:dyDescent="0.3">
      <c r="A129" s="6" t="s">
        <v>82</v>
      </c>
      <c r="B129" s="7" t="s">
        <v>209</v>
      </c>
      <c r="C129" s="7" t="s">
        <v>207</v>
      </c>
      <c r="D129" s="8">
        <v>663</v>
      </c>
      <c r="E129" s="8">
        <v>276</v>
      </c>
      <c r="F129" s="9">
        <f t="shared" si="16"/>
        <v>387</v>
      </c>
      <c r="G129" s="10">
        <f t="shared" si="17"/>
        <v>140.21739130434781</v>
      </c>
      <c r="H129" s="7" t="s">
        <v>208</v>
      </c>
    </row>
    <row r="130" spans="1:8" ht="69" x14ac:dyDescent="0.3">
      <c r="A130" s="6" t="s">
        <v>82</v>
      </c>
      <c r="B130" s="7" t="s">
        <v>210</v>
      </c>
      <c r="C130" s="7" t="s">
        <v>207</v>
      </c>
      <c r="D130" s="8">
        <v>1733</v>
      </c>
      <c r="E130" s="8">
        <v>1336</v>
      </c>
      <c r="F130" s="9">
        <f t="shared" si="16"/>
        <v>397</v>
      </c>
      <c r="G130" s="10">
        <f t="shared" si="17"/>
        <v>29.71556886227545</v>
      </c>
      <c r="H130" s="7" t="s">
        <v>208</v>
      </c>
    </row>
    <row r="131" spans="1:8" ht="69" x14ac:dyDescent="0.3">
      <c r="A131" s="6" t="s">
        <v>82</v>
      </c>
      <c r="B131" s="7" t="s">
        <v>211</v>
      </c>
      <c r="C131" s="7" t="s">
        <v>207</v>
      </c>
      <c r="D131" s="8">
        <v>1240</v>
      </c>
      <c r="E131" s="8">
        <v>596</v>
      </c>
      <c r="F131" s="9">
        <f t="shared" si="16"/>
        <v>644</v>
      </c>
      <c r="G131" s="10">
        <f t="shared" si="17"/>
        <v>108.05369127516779</v>
      </c>
      <c r="H131" s="7" t="s">
        <v>208</v>
      </c>
    </row>
    <row r="132" spans="1:8" ht="96.6" x14ac:dyDescent="0.3">
      <c r="A132" s="6" t="s">
        <v>212</v>
      </c>
      <c r="B132" s="7" t="s">
        <v>213</v>
      </c>
      <c r="C132" s="7" t="s">
        <v>85</v>
      </c>
      <c r="D132" s="8">
        <v>192000</v>
      </c>
      <c r="E132" s="8">
        <v>170000</v>
      </c>
      <c r="F132" s="9">
        <f t="shared" si="16"/>
        <v>22000</v>
      </c>
      <c r="G132" s="10">
        <f t="shared" si="17"/>
        <v>12.941176470588237</v>
      </c>
      <c r="H132" s="7" t="s">
        <v>214</v>
      </c>
    </row>
    <row r="133" spans="1:8" ht="82.8" x14ac:dyDescent="0.3">
      <c r="A133" s="6" t="s">
        <v>212</v>
      </c>
      <c r="B133" s="7" t="s">
        <v>215</v>
      </c>
      <c r="C133" s="7" t="s">
        <v>85</v>
      </c>
      <c r="D133" s="8">
        <v>143000</v>
      </c>
      <c r="E133" s="8">
        <v>162000</v>
      </c>
      <c r="F133" s="9">
        <f t="shared" si="16"/>
        <v>-19000</v>
      </c>
      <c r="G133" s="10">
        <f t="shared" si="17"/>
        <v>-11.728395061728394</v>
      </c>
      <c r="H133" s="7" t="s">
        <v>216</v>
      </c>
    </row>
    <row r="134" spans="1:8" ht="69" x14ac:dyDescent="0.3">
      <c r="A134" s="6" t="s">
        <v>212</v>
      </c>
      <c r="B134" s="7" t="s">
        <v>217</v>
      </c>
      <c r="C134" s="7" t="s">
        <v>89</v>
      </c>
      <c r="D134" s="8">
        <v>2082</v>
      </c>
      <c r="E134" s="8">
        <v>1658</v>
      </c>
      <c r="F134" s="9">
        <f t="shared" si="16"/>
        <v>424</v>
      </c>
      <c r="G134" s="10">
        <f t="shared" si="17"/>
        <v>25.572979493365501</v>
      </c>
      <c r="H134" s="7" t="s">
        <v>49</v>
      </c>
    </row>
    <row r="135" spans="1:8" ht="55.2" x14ac:dyDescent="0.3">
      <c r="A135" s="6" t="s">
        <v>212</v>
      </c>
      <c r="B135" s="7" t="s">
        <v>218</v>
      </c>
      <c r="C135" s="7" t="s">
        <v>219</v>
      </c>
      <c r="D135" s="8">
        <v>266279</v>
      </c>
      <c r="E135" s="8">
        <v>259500</v>
      </c>
      <c r="F135" s="9">
        <f t="shared" si="16"/>
        <v>6779</v>
      </c>
      <c r="G135" s="10">
        <f t="shared" si="17"/>
        <v>2.6123314065510597</v>
      </c>
      <c r="H135" s="7" t="s">
        <v>220</v>
      </c>
    </row>
    <row r="136" spans="1:8" ht="55.2" x14ac:dyDescent="0.3">
      <c r="A136" s="6" t="s">
        <v>212</v>
      </c>
      <c r="B136" s="7" t="s">
        <v>221</v>
      </c>
      <c r="C136" s="7" t="s">
        <v>219</v>
      </c>
      <c r="D136" s="8">
        <v>75068</v>
      </c>
      <c r="E136" s="8">
        <v>79807</v>
      </c>
      <c r="F136" s="9">
        <f t="shared" si="16"/>
        <v>-4739</v>
      </c>
      <c r="G136" s="10">
        <f t="shared" si="17"/>
        <v>-5.93807560740286</v>
      </c>
      <c r="H136" s="7" t="s">
        <v>220</v>
      </c>
    </row>
    <row r="137" spans="1:8" ht="82.8" x14ac:dyDescent="0.3">
      <c r="A137" s="6" t="s">
        <v>212</v>
      </c>
      <c r="B137" s="7" t="s">
        <v>222</v>
      </c>
      <c r="C137" s="7" t="s">
        <v>219</v>
      </c>
      <c r="D137" s="8">
        <v>265065</v>
      </c>
      <c r="E137" s="8">
        <v>239018</v>
      </c>
      <c r="F137" s="9">
        <f t="shared" si="16"/>
        <v>26047</v>
      </c>
      <c r="G137" s="10">
        <f t="shared" si="17"/>
        <v>10.897505627191258</v>
      </c>
      <c r="H137" s="7" t="s">
        <v>220</v>
      </c>
    </row>
    <row r="138" spans="1:8" ht="69" x14ac:dyDescent="0.3">
      <c r="A138" s="6" t="s">
        <v>212</v>
      </c>
      <c r="B138" s="7" t="s">
        <v>223</v>
      </c>
      <c r="C138" s="7" t="s">
        <v>89</v>
      </c>
      <c r="D138" s="8">
        <v>21833</v>
      </c>
      <c r="E138" s="8">
        <v>12751</v>
      </c>
      <c r="F138" s="9">
        <f t="shared" si="16"/>
        <v>9082</v>
      </c>
      <c r="G138" s="10">
        <f t="shared" si="17"/>
        <v>71.22578621284606</v>
      </c>
      <c r="H138" s="7" t="s">
        <v>49</v>
      </c>
    </row>
    <row r="139" spans="1:8" ht="55.2" x14ac:dyDescent="0.3">
      <c r="A139" s="6" t="s">
        <v>212</v>
      </c>
      <c r="B139" s="7" t="s">
        <v>224</v>
      </c>
      <c r="C139" s="7" t="s">
        <v>89</v>
      </c>
      <c r="D139" s="8">
        <v>59192</v>
      </c>
      <c r="E139" s="8">
        <v>38976</v>
      </c>
      <c r="F139" s="9">
        <f t="shared" si="16"/>
        <v>20216</v>
      </c>
      <c r="G139" s="10">
        <f t="shared" si="17"/>
        <v>51.867816091954019</v>
      </c>
      <c r="H139" s="7" t="s">
        <v>225</v>
      </c>
    </row>
    <row r="140" spans="1:8" ht="41.4" x14ac:dyDescent="0.3">
      <c r="A140" s="6" t="s">
        <v>212</v>
      </c>
      <c r="B140" s="7" t="s">
        <v>226</v>
      </c>
      <c r="C140" s="7" t="s">
        <v>89</v>
      </c>
      <c r="D140" s="8">
        <v>26118</v>
      </c>
      <c r="E140" s="8">
        <v>27393</v>
      </c>
      <c r="F140" s="9">
        <f t="shared" si="16"/>
        <v>-1275</v>
      </c>
      <c r="G140" s="10">
        <f t="shared" si="17"/>
        <v>-4.6544737706713395</v>
      </c>
      <c r="H140" s="7" t="s">
        <v>225</v>
      </c>
    </row>
    <row r="141" spans="1:8" ht="69" x14ac:dyDescent="0.3">
      <c r="A141" s="6" t="s">
        <v>212</v>
      </c>
      <c r="B141" s="7" t="s">
        <v>227</v>
      </c>
      <c r="C141" s="7" t="s">
        <v>89</v>
      </c>
      <c r="D141" s="8">
        <v>20820</v>
      </c>
      <c r="E141" s="8">
        <v>0</v>
      </c>
      <c r="F141" s="9">
        <f t="shared" si="16"/>
        <v>20820</v>
      </c>
      <c r="G141" s="10" t="str">
        <f t="shared" si="17"/>
        <v>-</v>
      </c>
      <c r="H141" s="7" t="s">
        <v>228</v>
      </c>
    </row>
    <row r="142" spans="1:8" ht="69" x14ac:dyDescent="0.3">
      <c r="A142" s="6" t="s">
        <v>212</v>
      </c>
      <c r="B142" s="7" t="s">
        <v>229</v>
      </c>
      <c r="C142" s="7" t="s">
        <v>33</v>
      </c>
      <c r="D142" s="8">
        <v>90775</v>
      </c>
      <c r="E142" s="8">
        <v>63635</v>
      </c>
      <c r="F142" s="9">
        <f t="shared" si="16"/>
        <v>27140</v>
      </c>
      <c r="G142" s="10">
        <f t="shared" si="17"/>
        <v>42.64948534611456</v>
      </c>
      <c r="H142" s="7" t="s">
        <v>114</v>
      </c>
    </row>
    <row r="143" spans="1:8" ht="69" x14ac:dyDescent="0.3">
      <c r="A143" s="6" t="s">
        <v>212</v>
      </c>
      <c r="B143" s="7" t="s">
        <v>230</v>
      </c>
      <c r="C143" s="7" t="s">
        <v>219</v>
      </c>
      <c r="D143" s="8">
        <v>26891</v>
      </c>
      <c r="E143" s="8">
        <v>31311</v>
      </c>
      <c r="F143" s="9">
        <f t="shared" si="16"/>
        <v>-4420</v>
      </c>
      <c r="G143" s="10">
        <f t="shared" si="17"/>
        <v>-14.116444699945706</v>
      </c>
      <c r="H143" s="7" t="s">
        <v>220</v>
      </c>
    </row>
    <row r="144" spans="1:8" ht="82.8" x14ac:dyDescent="0.3">
      <c r="A144" s="6" t="s">
        <v>212</v>
      </c>
      <c r="B144" s="7" t="s">
        <v>231</v>
      </c>
      <c r="C144" s="7" t="s">
        <v>44</v>
      </c>
      <c r="D144" s="8">
        <v>111959</v>
      </c>
      <c r="E144" s="8">
        <v>25663</v>
      </c>
      <c r="F144" s="9">
        <f t="shared" si="16"/>
        <v>86296</v>
      </c>
      <c r="G144" s="10">
        <f t="shared" si="17"/>
        <v>336.26621984958888</v>
      </c>
      <c r="H144" s="7" t="s">
        <v>110</v>
      </c>
    </row>
    <row r="145" spans="1:8" ht="55.2" x14ac:dyDescent="0.3">
      <c r="A145" s="6" t="s">
        <v>212</v>
      </c>
      <c r="B145" s="7" t="s">
        <v>232</v>
      </c>
      <c r="C145" s="7" t="s">
        <v>27</v>
      </c>
      <c r="D145" s="8">
        <v>18270</v>
      </c>
      <c r="E145" s="8">
        <v>14753</v>
      </c>
      <c r="F145" s="9">
        <f t="shared" si="16"/>
        <v>3517</v>
      </c>
      <c r="G145" s="10">
        <f t="shared" si="17"/>
        <v>23.839219141869449</v>
      </c>
      <c r="H145" s="7" t="s">
        <v>233</v>
      </c>
    </row>
    <row r="146" spans="1:8" ht="55.2" x14ac:dyDescent="0.3">
      <c r="A146" s="6" t="s">
        <v>212</v>
      </c>
      <c r="B146" s="7" t="s">
        <v>234</v>
      </c>
      <c r="C146" s="7" t="s">
        <v>235</v>
      </c>
      <c r="D146" s="8">
        <v>125710</v>
      </c>
      <c r="E146" s="8">
        <v>88762</v>
      </c>
      <c r="F146" s="9">
        <f t="shared" si="16"/>
        <v>36948</v>
      </c>
      <c r="G146" s="10">
        <f t="shared" si="17"/>
        <v>41.62592100223069</v>
      </c>
      <c r="H146" s="7" t="s">
        <v>236</v>
      </c>
    </row>
    <row r="147" spans="1:8" ht="82.8" x14ac:dyDescent="0.3">
      <c r="A147" s="6" t="s">
        <v>212</v>
      </c>
      <c r="B147" s="7" t="s">
        <v>237</v>
      </c>
      <c r="C147" s="7" t="s">
        <v>85</v>
      </c>
      <c r="D147" s="8">
        <v>315000</v>
      </c>
      <c r="E147" s="8">
        <v>350000</v>
      </c>
      <c r="F147" s="9">
        <f t="shared" si="16"/>
        <v>-35000</v>
      </c>
      <c r="G147" s="10">
        <f t="shared" si="17"/>
        <v>-10</v>
      </c>
      <c r="H147" s="7" t="s">
        <v>238</v>
      </c>
    </row>
    <row r="148" spans="1:8" ht="69" x14ac:dyDescent="0.3">
      <c r="A148" s="6" t="s">
        <v>212</v>
      </c>
      <c r="B148" s="7" t="s">
        <v>239</v>
      </c>
      <c r="C148" s="7" t="s">
        <v>133</v>
      </c>
      <c r="D148" s="8">
        <v>183969</v>
      </c>
      <c r="E148" s="8">
        <v>135905</v>
      </c>
      <c r="F148" s="9">
        <f t="shared" si="16"/>
        <v>48064</v>
      </c>
      <c r="G148" s="10">
        <f t="shared" si="17"/>
        <v>35.365880578345163</v>
      </c>
      <c r="H148" s="7" t="s">
        <v>240</v>
      </c>
    </row>
    <row r="149" spans="1:8" ht="110.4" x14ac:dyDescent="0.3">
      <c r="A149" s="6" t="s">
        <v>212</v>
      </c>
      <c r="B149" s="7" t="s">
        <v>241</v>
      </c>
      <c r="C149" s="7" t="s">
        <v>107</v>
      </c>
      <c r="D149" s="8">
        <v>40156</v>
      </c>
      <c r="E149" s="8">
        <v>28454</v>
      </c>
      <c r="F149" s="9">
        <f t="shared" si="16"/>
        <v>11702</v>
      </c>
      <c r="G149" s="10">
        <f t="shared" si="17"/>
        <v>41.126027974977156</v>
      </c>
      <c r="H149" s="7" t="s">
        <v>242</v>
      </c>
    </row>
    <row r="150" spans="1:8" ht="110.4" x14ac:dyDescent="0.3">
      <c r="A150" s="6" t="s">
        <v>243</v>
      </c>
      <c r="B150" s="7" t="s">
        <v>244</v>
      </c>
      <c r="C150" s="7" t="s">
        <v>33</v>
      </c>
      <c r="D150" s="8">
        <v>2902</v>
      </c>
      <c r="E150" s="8">
        <v>1638</v>
      </c>
      <c r="F150" s="9">
        <f t="shared" si="16"/>
        <v>1264</v>
      </c>
      <c r="G150" s="10">
        <f t="shared" si="17"/>
        <v>77.167277167277177</v>
      </c>
      <c r="H150" s="7" t="s">
        <v>49</v>
      </c>
    </row>
    <row r="151" spans="1:8" ht="110.4" x14ac:dyDescent="0.3">
      <c r="A151" s="6" t="s">
        <v>243</v>
      </c>
      <c r="B151" s="7" t="s">
        <v>245</v>
      </c>
      <c r="C151" s="7" t="s">
        <v>33</v>
      </c>
      <c r="D151" s="8">
        <v>5203</v>
      </c>
      <c r="E151" s="8">
        <v>4935</v>
      </c>
      <c r="F151" s="9">
        <f t="shared" si="16"/>
        <v>268</v>
      </c>
      <c r="G151" s="10">
        <f t="shared" si="17"/>
        <v>5.4305977710233027</v>
      </c>
      <c r="H151" s="7" t="s">
        <v>49</v>
      </c>
    </row>
    <row r="152" spans="1:8" ht="110.4" x14ac:dyDescent="0.3">
      <c r="A152" s="6" t="s">
        <v>243</v>
      </c>
      <c r="B152" s="7" t="s">
        <v>246</v>
      </c>
      <c r="C152" s="7" t="s">
        <v>151</v>
      </c>
      <c r="D152" s="8">
        <v>85471</v>
      </c>
      <c r="E152" s="8">
        <v>88589</v>
      </c>
      <c r="F152" s="9">
        <f t="shared" si="16"/>
        <v>-3118</v>
      </c>
      <c r="G152" s="10">
        <f t="shared" si="17"/>
        <v>-3.5196243325920826</v>
      </c>
      <c r="H152" s="7" t="s">
        <v>49</v>
      </c>
    </row>
    <row r="153" spans="1:8" ht="110.4" x14ac:dyDescent="0.3">
      <c r="A153" s="6" t="s">
        <v>243</v>
      </c>
      <c r="B153" s="7" t="s">
        <v>247</v>
      </c>
      <c r="C153" s="7" t="s">
        <v>47</v>
      </c>
      <c r="D153" s="8">
        <v>19606</v>
      </c>
      <c r="E153" s="8">
        <v>10345</v>
      </c>
      <c r="F153" s="9">
        <f t="shared" si="16"/>
        <v>9261</v>
      </c>
      <c r="G153" s="10">
        <f t="shared" si="17"/>
        <v>89.521507974867092</v>
      </c>
      <c r="H153" s="7" t="s">
        <v>49</v>
      </c>
    </row>
    <row r="154" spans="1:8" ht="110.4" x14ac:dyDescent="0.3">
      <c r="A154" s="6" t="s">
        <v>243</v>
      </c>
      <c r="B154" s="7" t="s">
        <v>248</v>
      </c>
      <c r="C154" s="7" t="s">
        <v>85</v>
      </c>
      <c r="D154" s="8">
        <v>20420</v>
      </c>
      <c r="E154" s="8">
        <v>20161</v>
      </c>
      <c r="F154" s="9">
        <f t="shared" si="16"/>
        <v>259</v>
      </c>
      <c r="G154" s="10">
        <f t="shared" si="17"/>
        <v>1.2846584990823868</v>
      </c>
      <c r="H154" s="7" t="s">
        <v>49</v>
      </c>
    </row>
    <row r="155" spans="1:8" ht="110.4" x14ac:dyDescent="0.3">
      <c r="A155" s="6" t="s">
        <v>243</v>
      </c>
      <c r="B155" s="7" t="s">
        <v>249</v>
      </c>
      <c r="C155" s="7" t="s">
        <v>85</v>
      </c>
      <c r="D155" s="8">
        <v>25683</v>
      </c>
      <c r="E155" s="8">
        <v>20156</v>
      </c>
      <c r="F155" s="9">
        <f t="shared" si="16"/>
        <v>5527</v>
      </c>
      <c r="G155" s="10">
        <f t="shared" si="17"/>
        <v>27.42111530065489</v>
      </c>
      <c r="H155" s="7" t="s">
        <v>49</v>
      </c>
    </row>
    <row r="156" spans="1:8" ht="110.4" x14ac:dyDescent="0.3">
      <c r="A156" s="6" t="s">
        <v>243</v>
      </c>
      <c r="B156" s="7" t="s">
        <v>250</v>
      </c>
      <c r="C156" s="7" t="s">
        <v>89</v>
      </c>
      <c r="D156" s="8">
        <v>59841</v>
      </c>
      <c r="E156" s="8">
        <v>40955</v>
      </c>
      <c r="F156" s="9">
        <f t="shared" si="16"/>
        <v>18886</v>
      </c>
      <c r="G156" s="10">
        <f t="shared" si="17"/>
        <v>46.114027591258697</v>
      </c>
      <c r="H156" s="7" t="s">
        <v>49</v>
      </c>
    </row>
    <row r="157" spans="1:8" ht="82.8" x14ac:dyDescent="0.3">
      <c r="A157" s="6" t="s">
        <v>243</v>
      </c>
      <c r="B157" s="7" t="s">
        <v>251</v>
      </c>
      <c r="C157" s="7" t="s">
        <v>89</v>
      </c>
      <c r="D157" s="8">
        <v>10818</v>
      </c>
      <c r="E157" s="8">
        <v>9134</v>
      </c>
      <c r="F157" s="9">
        <f t="shared" si="16"/>
        <v>1684</v>
      </c>
      <c r="G157" s="10">
        <f t="shared" si="17"/>
        <v>18.436610466389315</v>
      </c>
      <c r="H157" s="7" t="s">
        <v>49</v>
      </c>
    </row>
    <row r="158" spans="1:8" ht="82.8" x14ac:dyDescent="0.3">
      <c r="A158" s="6" t="s">
        <v>243</v>
      </c>
      <c r="B158" s="7" t="s">
        <v>252</v>
      </c>
      <c r="C158" s="7" t="s">
        <v>89</v>
      </c>
      <c r="D158" s="8">
        <v>15768</v>
      </c>
      <c r="E158" s="8">
        <v>11063</v>
      </c>
      <c r="F158" s="9">
        <f t="shared" si="16"/>
        <v>4705</v>
      </c>
      <c r="G158" s="10">
        <f t="shared" si="17"/>
        <v>42.5291512248034</v>
      </c>
      <c r="H158" s="7" t="s">
        <v>49</v>
      </c>
    </row>
    <row r="159" spans="1:8" ht="110.4" x14ac:dyDescent="0.3">
      <c r="A159" s="6" t="s">
        <v>243</v>
      </c>
      <c r="B159" s="7" t="s">
        <v>253</v>
      </c>
      <c r="C159" s="7" t="s">
        <v>219</v>
      </c>
      <c r="D159" s="8">
        <v>19645</v>
      </c>
      <c r="E159" s="8">
        <v>19311</v>
      </c>
      <c r="F159" s="9">
        <f t="shared" si="16"/>
        <v>334</v>
      </c>
      <c r="G159" s="10">
        <f t="shared" si="17"/>
        <v>1.7295841748226399</v>
      </c>
      <c r="H159" s="7" t="s">
        <v>49</v>
      </c>
    </row>
    <row r="160" spans="1:8" ht="110.4" x14ac:dyDescent="0.3">
      <c r="A160" s="6" t="s">
        <v>243</v>
      </c>
      <c r="B160" s="7" t="s">
        <v>254</v>
      </c>
      <c r="C160" s="7" t="s">
        <v>44</v>
      </c>
      <c r="D160" s="8">
        <v>17284</v>
      </c>
      <c r="E160" s="8">
        <v>10509</v>
      </c>
      <c r="F160" s="9">
        <f t="shared" si="16"/>
        <v>6775</v>
      </c>
      <c r="G160" s="10">
        <f t="shared" si="17"/>
        <v>64.468550766010097</v>
      </c>
      <c r="H160" s="7" t="s">
        <v>49</v>
      </c>
    </row>
    <row r="161" spans="1:8" ht="110.4" x14ac:dyDescent="0.3">
      <c r="A161" s="6" t="s">
        <v>243</v>
      </c>
      <c r="B161" s="7" t="s">
        <v>255</v>
      </c>
      <c r="C161" s="7" t="s">
        <v>44</v>
      </c>
      <c r="D161" s="8">
        <v>12509</v>
      </c>
      <c r="E161" s="8">
        <v>10600</v>
      </c>
      <c r="F161" s="9">
        <f t="shared" si="16"/>
        <v>1909</v>
      </c>
      <c r="G161" s="10">
        <f t="shared" si="17"/>
        <v>18.009433962264151</v>
      </c>
      <c r="H161" s="7" t="s">
        <v>49</v>
      </c>
    </row>
    <row r="162" spans="1:8" ht="110.4" x14ac:dyDescent="0.3">
      <c r="A162" s="6" t="s">
        <v>243</v>
      </c>
      <c r="B162" s="7" t="s">
        <v>256</v>
      </c>
      <c r="C162" s="7" t="s">
        <v>27</v>
      </c>
      <c r="D162" s="8">
        <v>20179</v>
      </c>
      <c r="E162" s="8">
        <v>18497</v>
      </c>
      <c r="F162" s="9">
        <f t="shared" si="16"/>
        <v>1682</v>
      </c>
      <c r="G162" s="10">
        <f t="shared" si="17"/>
        <v>9.0933664918635451</v>
      </c>
      <c r="H162" s="7" t="s">
        <v>49</v>
      </c>
    </row>
    <row r="163" spans="1:8" ht="69" x14ac:dyDescent="0.3">
      <c r="A163" s="6" t="s">
        <v>243</v>
      </c>
      <c r="B163" s="7" t="s">
        <v>257</v>
      </c>
      <c r="C163" s="7" t="s">
        <v>27</v>
      </c>
      <c r="D163" s="8">
        <v>15930</v>
      </c>
      <c r="E163" s="8">
        <v>10954</v>
      </c>
      <c r="F163" s="9">
        <f t="shared" si="16"/>
        <v>4976</v>
      </c>
      <c r="G163" s="10">
        <f t="shared" si="17"/>
        <v>45.426328281906152</v>
      </c>
      <c r="H163" s="7" t="s">
        <v>49</v>
      </c>
    </row>
    <row r="164" spans="1:8" ht="82.8" x14ac:dyDescent="0.3">
      <c r="A164" s="6" t="s">
        <v>243</v>
      </c>
      <c r="B164" s="7" t="s">
        <v>258</v>
      </c>
      <c r="C164" s="7" t="s">
        <v>27</v>
      </c>
      <c r="D164" s="8">
        <v>87330</v>
      </c>
      <c r="E164" s="8">
        <v>93097</v>
      </c>
      <c r="F164" s="9">
        <f t="shared" si="16"/>
        <v>-5767</v>
      </c>
      <c r="G164" s="10">
        <f t="shared" si="17"/>
        <v>-6.1946142195774305</v>
      </c>
      <c r="H164" s="7" t="s">
        <v>49</v>
      </c>
    </row>
    <row r="165" spans="1:8" ht="110.4" x14ac:dyDescent="0.3">
      <c r="A165" s="6" t="s">
        <v>243</v>
      </c>
      <c r="B165" s="7" t="s">
        <v>259</v>
      </c>
      <c r="C165" s="7" t="s">
        <v>27</v>
      </c>
      <c r="D165" s="8">
        <v>2380</v>
      </c>
      <c r="E165" s="8">
        <v>2260</v>
      </c>
      <c r="F165" s="9">
        <f t="shared" si="16"/>
        <v>120</v>
      </c>
      <c r="G165" s="10">
        <f t="shared" si="17"/>
        <v>5.3097345132743365</v>
      </c>
      <c r="H165" s="7" t="s">
        <v>260</v>
      </c>
    </row>
    <row r="166" spans="1:8" ht="110.4" x14ac:dyDescent="0.3">
      <c r="A166" s="6" t="s">
        <v>243</v>
      </c>
      <c r="B166" s="7" t="s">
        <v>261</v>
      </c>
      <c r="C166" s="7" t="s">
        <v>47</v>
      </c>
      <c r="D166" s="8">
        <v>15182</v>
      </c>
      <c r="E166" s="8">
        <v>9390</v>
      </c>
      <c r="F166" s="9">
        <f t="shared" si="16"/>
        <v>5792</v>
      </c>
      <c r="G166" s="10">
        <f t="shared" si="17"/>
        <v>61.682641107561231</v>
      </c>
      <c r="H166" s="7" t="s">
        <v>49</v>
      </c>
    </row>
    <row r="167" spans="1:8" ht="110.4" x14ac:dyDescent="0.3">
      <c r="A167" s="6" t="s">
        <v>243</v>
      </c>
      <c r="B167" s="7" t="s">
        <v>262</v>
      </c>
      <c r="C167" s="7" t="s">
        <v>107</v>
      </c>
      <c r="D167" s="8">
        <v>22338</v>
      </c>
      <c r="E167" s="8">
        <v>14403</v>
      </c>
      <c r="F167" s="9">
        <f t="shared" si="16"/>
        <v>7935</v>
      </c>
      <c r="G167" s="10">
        <f t="shared" si="17"/>
        <v>55.09268902312018</v>
      </c>
      <c r="H167" s="7" t="s">
        <v>49</v>
      </c>
    </row>
    <row r="168" spans="1:8" ht="82.8" x14ac:dyDescent="0.3">
      <c r="A168" s="6" t="s">
        <v>243</v>
      </c>
      <c r="B168" s="7" t="s">
        <v>263</v>
      </c>
      <c r="C168" s="7" t="s">
        <v>133</v>
      </c>
      <c r="D168" s="8">
        <v>2620</v>
      </c>
      <c r="E168" s="8">
        <v>762</v>
      </c>
      <c r="F168" s="9">
        <f t="shared" si="16"/>
        <v>1858</v>
      </c>
      <c r="G168" s="10">
        <f t="shared" si="17"/>
        <v>243.83202099737531</v>
      </c>
      <c r="H168" s="7" t="s">
        <v>49</v>
      </c>
    </row>
    <row r="169" spans="1:8" ht="41.4" x14ac:dyDescent="0.3">
      <c r="A169" s="6" t="s">
        <v>264</v>
      </c>
      <c r="B169" s="7" t="s">
        <v>265</v>
      </c>
      <c r="C169" s="7" t="s">
        <v>107</v>
      </c>
      <c r="D169" s="8">
        <v>59272</v>
      </c>
      <c r="E169" s="8">
        <v>30010</v>
      </c>
      <c r="F169" s="9">
        <f t="shared" si="16"/>
        <v>29262</v>
      </c>
      <c r="G169" s="10">
        <f t="shared" si="17"/>
        <v>97.507497500833054</v>
      </c>
      <c r="H169" s="7" t="s">
        <v>49</v>
      </c>
    </row>
    <row r="170" spans="1:8" ht="69" x14ac:dyDescent="0.3">
      <c r="A170" s="6" t="s">
        <v>264</v>
      </c>
      <c r="B170" s="7" t="s">
        <v>266</v>
      </c>
      <c r="C170" s="7" t="s">
        <v>144</v>
      </c>
      <c r="D170" s="8">
        <v>8834</v>
      </c>
      <c r="E170" s="8">
        <v>3678</v>
      </c>
      <c r="F170" s="9">
        <f t="shared" si="16"/>
        <v>5156</v>
      </c>
      <c r="G170" s="10">
        <f t="shared" si="17"/>
        <v>140.18488308863513</v>
      </c>
      <c r="H170" s="7" t="s">
        <v>49</v>
      </c>
    </row>
    <row r="171" spans="1:8" ht="96.6" x14ac:dyDescent="0.3">
      <c r="A171" s="6" t="s">
        <v>264</v>
      </c>
      <c r="B171" s="7" t="s">
        <v>267</v>
      </c>
      <c r="C171" s="7" t="s">
        <v>219</v>
      </c>
      <c r="D171" s="8">
        <v>128167</v>
      </c>
      <c r="E171" s="8">
        <v>0</v>
      </c>
      <c r="F171" s="9">
        <f t="shared" si="16"/>
        <v>128167</v>
      </c>
      <c r="G171" s="10" t="str">
        <f t="shared" si="17"/>
        <v>-</v>
      </c>
      <c r="H171" s="7" t="s">
        <v>220</v>
      </c>
    </row>
    <row r="172" spans="1:8" ht="55.2" x14ac:dyDescent="0.3">
      <c r="A172" s="6" t="s">
        <v>264</v>
      </c>
      <c r="B172" s="7" t="s">
        <v>268</v>
      </c>
      <c r="C172" s="7" t="s">
        <v>133</v>
      </c>
      <c r="D172" s="8">
        <v>51000</v>
      </c>
      <c r="E172" s="8">
        <v>30000</v>
      </c>
      <c r="F172" s="9">
        <f t="shared" si="16"/>
        <v>21000</v>
      </c>
      <c r="G172" s="10">
        <f t="shared" si="17"/>
        <v>70</v>
      </c>
      <c r="H172" s="7" t="s">
        <v>49</v>
      </c>
    </row>
    <row r="173" spans="1:8" ht="41.4" x14ac:dyDescent="0.3">
      <c r="A173" s="6" t="s">
        <v>264</v>
      </c>
      <c r="B173" s="7" t="s">
        <v>269</v>
      </c>
      <c r="C173" s="7" t="s">
        <v>133</v>
      </c>
      <c r="D173" s="8">
        <v>1198</v>
      </c>
      <c r="E173" s="8">
        <v>1232</v>
      </c>
      <c r="F173" s="9">
        <f t="shared" si="16"/>
        <v>-34</v>
      </c>
      <c r="G173" s="10">
        <f t="shared" si="17"/>
        <v>-2.7597402597402598</v>
      </c>
      <c r="H173" s="7" t="s">
        <v>49</v>
      </c>
    </row>
    <row r="174" spans="1:8" ht="55.2" x14ac:dyDescent="0.3">
      <c r="A174" s="6" t="s">
        <v>264</v>
      </c>
      <c r="B174" s="7" t="s">
        <v>270</v>
      </c>
      <c r="C174" s="7" t="s">
        <v>39</v>
      </c>
      <c r="D174" s="8">
        <v>44262</v>
      </c>
      <c r="E174" s="8">
        <v>21309</v>
      </c>
      <c r="F174" s="9">
        <f t="shared" si="16"/>
        <v>22953</v>
      </c>
      <c r="G174" s="10">
        <f t="shared" si="17"/>
        <v>107.71504997888218</v>
      </c>
      <c r="H174" s="7" t="s">
        <v>49</v>
      </c>
    </row>
    <row r="175" spans="1:8" ht="55.2" x14ac:dyDescent="0.3">
      <c r="A175" s="6" t="s">
        <v>264</v>
      </c>
      <c r="B175" s="7" t="s">
        <v>271</v>
      </c>
      <c r="C175" s="7" t="s">
        <v>144</v>
      </c>
      <c r="D175" s="8">
        <v>18929</v>
      </c>
      <c r="E175" s="8">
        <v>39472</v>
      </c>
      <c r="F175" s="9">
        <f t="shared" si="16"/>
        <v>-20543</v>
      </c>
      <c r="G175" s="10">
        <f t="shared" si="17"/>
        <v>-52.044487231455207</v>
      </c>
      <c r="H175" s="7" t="s">
        <v>49</v>
      </c>
    </row>
    <row r="176" spans="1:8" ht="69" x14ac:dyDescent="0.3">
      <c r="A176" s="6" t="s">
        <v>272</v>
      </c>
      <c r="B176" s="7" t="s">
        <v>273</v>
      </c>
      <c r="C176" s="7" t="s">
        <v>89</v>
      </c>
      <c r="D176" s="8">
        <v>113205</v>
      </c>
      <c r="E176" s="8">
        <v>0</v>
      </c>
      <c r="F176" s="9">
        <f t="shared" si="16"/>
        <v>113205</v>
      </c>
      <c r="G176" s="10" t="str">
        <f t="shared" si="17"/>
        <v>-</v>
      </c>
      <c r="H176" s="7" t="s">
        <v>274</v>
      </c>
    </row>
    <row r="177" spans="1:8" ht="41.4" x14ac:dyDescent="0.3">
      <c r="A177" s="6" t="s">
        <v>272</v>
      </c>
      <c r="B177" s="7" t="s">
        <v>275</v>
      </c>
      <c r="C177" s="7" t="s">
        <v>44</v>
      </c>
      <c r="D177" s="8">
        <v>638183</v>
      </c>
      <c r="E177" s="8">
        <v>554136</v>
      </c>
      <c r="F177" s="9">
        <f t="shared" si="16"/>
        <v>84047</v>
      </c>
      <c r="G177" s="10">
        <f t="shared" si="17"/>
        <v>15.167215268453955</v>
      </c>
      <c r="H177" s="7" t="s">
        <v>276</v>
      </c>
    </row>
    <row r="178" spans="1:8" ht="69" x14ac:dyDescent="0.3">
      <c r="A178" s="6" t="s">
        <v>272</v>
      </c>
      <c r="B178" s="7" t="s">
        <v>277</v>
      </c>
      <c r="C178" s="7" t="s">
        <v>44</v>
      </c>
      <c r="D178" s="8">
        <v>18151</v>
      </c>
      <c r="E178" s="8">
        <v>12858</v>
      </c>
      <c r="F178" s="9">
        <f t="shared" si="16"/>
        <v>5293</v>
      </c>
      <c r="G178" s="10">
        <f t="shared" si="17"/>
        <v>41.165033442214963</v>
      </c>
      <c r="H178" s="7" t="s">
        <v>49</v>
      </c>
    </row>
    <row r="179" spans="1:8" ht="41.4" x14ac:dyDescent="0.3">
      <c r="A179" s="6" t="s">
        <v>272</v>
      </c>
      <c r="B179" s="7" t="s">
        <v>278</v>
      </c>
      <c r="C179" s="7" t="s">
        <v>144</v>
      </c>
      <c r="D179" s="8">
        <v>57413</v>
      </c>
      <c r="E179" s="8">
        <v>43555</v>
      </c>
      <c r="F179" s="9">
        <f t="shared" si="16"/>
        <v>13858</v>
      </c>
      <c r="G179" s="10">
        <f t="shared" si="17"/>
        <v>31.817242566869474</v>
      </c>
      <c r="H179" s="7" t="s">
        <v>49</v>
      </c>
    </row>
    <row r="180" spans="1:8" ht="69" x14ac:dyDescent="0.3">
      <c r="A180" s="6" t="s">
        <v>272</v>
      </c>
      <c r="B180" s="7" t="s">
        <v>279</v>
      </c>
      <c r="C180" s="7" t="s">
        <v>144</v>
      </c>
      <c r="D180" s="8">
        <v>0</v>
      </c>
      <c r="E180" s="8">
        <v>0</v>
      </c>
      <c r="F180" s="9">
        <f t="shared" si="16"/>
        <v>0</v>
      </c>
      <c r="G180" s="10" t="str">
        <f t="shared" si="17"/>
        <v>-</v>
      </c>
      <c r="H180" s="7" t="s">
        <v>280</v>
      </c>
    </row>
    <row r="181" spans="1:8" ht="41.4" x14ac:dyDescent="0.3">
      <c r="A181" s="6" t="s">
        <v>272</v>
      </c>
      <c r="B181" s="7" t="s">
        <v>281</v>
      </c>
      <c r="C181" s="7" t="s">
        <v>144</v>
      </c>
      <c r="D181" s="8">
        <v>40189</v>
      </c>
      <c r="E181" s="8">
        <v>30489</v>
      </c>
      <c r="F181" s="9">
        <f t="shared" si="16"/>
        <v>9700</v>
      </c>
      <c r="G181" s="10">
        <f t="shared" si="17"/>
        <v>31.814752861687822</v>
      </c>
      <c r="H181" s="7" t="s">
        <v>282</v>
      </c>
    </row>
    <row r="182" spans="1:8" ht="69" x14ac:dyDescent="0.3">
      <c r="A182" s="6" t="s">
        <v>272</v>
      </c>
      <c r="B182" s="7" t="s">
        <v>283</v>
      </c>
      <c r="C182" s="7" t="s">
        <v>144</v>
      </c>
      <c r="D182" s="8">
        <v>45930</v>
      </c>
      <c r="E182" s="8">
        <v>34844</v>
      </c>
      <c r="F182" s="9">
        <f t="shared" si="16"/>
        <v>11086</v>
      </c>
      <c r="G182" s="10">
        <f t="shared" si="17"/>
        <v>31.816094593043275</v>
      </c>
      <c r="H182" s="7" t="s">
        <v>282</v>
      </c>
    </row>
    <row r="183" spans="1:8" ht="55.2" x14ac:dyDescent="0.3">
      <c r="A183" s="6" t="s">
        <v>272</v>
      </c>
      <c r="B183" s="7" t="s">
        <v>284</v>
      </c>
      <c r="C183" s="7" t="s">
        <v>144</v>
      </c>
      <c r="D183" s="8">
        <v>141585</v>
      </c>
      <c r="E183" s="8">
        <v>94254</v>
      </c>
      <c r="F183" s="9">
        <f t="shared" si="16"/>
        <v>47331</v>
      </c>
      <c r="G183" s="10">
        <f t="shared" si="17"/>
        <v>50.216436437710868</v>
      </c>
      <c r="H183" s="7" t="s">
        <v>49</v>
      </c>
    </row>
    <row r="184" spans="1:8" ht="82.8" x14ac:dyDescent="0.3">
      <c r="A184" s="6" t="s">
        <v>272</v>
      </c>
      <c r="B184" s="7" t="s">
        <v>285</v>
      </c>
      <c r="C184" s="7" t="s">
        <v>39</v>
      </c>
      <c r="D184" s="8">
        <v>36125</v>
      </c>
      <c r="E184" s="8">
        <v>0</v>
      </c>
      <c r="F184" s="9">
        <f t="shared" si="16"/>
        <v>36125</v>
      </c>
      <c r="G184" s="10" t="str">
        <f t="shared" si="17"/>
        <v>-</v>
      </c>
      <c r="H184" s="7" t="s">
        <v>49</v>
      </c>
    </row>
    <row r="185" spans="1:8" ht="55.2" x14ac:dyDescent="0.3">
      <c r="A185" s="6" t="s">
        <v>272</v>
      </c>
      <c r="B185" s="7" t="s">
        <v>286</v>
      </c>
      <c r="C185" s="7" t="s">
        <v>33</v>
      </c>
      <c r="D185" s="8">
        <v>43050</v>
      </c>
      <c r="E185" s="8">
        <v>38949</v>
      </c>
      <c r="F185" s="9">
        <f t="shared" si="16"/>
        <v>4101</v>
      </c>
      <c r="G185" s="10">
        <f t="shared" si="17"/>
        <v>10.529153508434106</v>
      </c>
      <c r="H185" s="7" t="s">
        <v>287</v>
      </c>
    </row>
    <row r="186" spans="1:8" ht="110.4" x14ac:dyDescent="0.3">
      <c r="A186" s="6" t="s">
        <v>288</v>
      </c>
      <c r="B186" s="7" t="s">
        <v>289</v>
      </c>
      <c r="C186" s="7" t="s">
        <v>47</v>
      </c>
      <c r="D186" s="8">
        <v>82828</v>
      </c>
      <c r="E186" s="8">
        <v>42116</v>
      </c>
      <c r="F186" s="9">
        <f t="shared" si="16"/>
        <v>40712</v>
      </c>
      <c r="G186" s="10">
        <f t="shared" si="17"/>
        <v>96.666350080729416</v>
      </c>
      <c r="H186" s="7" t="s">
        <v>49</v>
      </c>
    </row>
    <row r="187" spans="1:8" ht="69" x14ac:dyDescent="0.3">
      <c r="A187" s="6" t="s">
        <v>288</v>
      </c>
      <c r="B187" s="7" t="s">
        <v>290</v>
      </c>
      <c r="C187" s="7" t="s">
        <v>39</v>
      </c>
      <c r="D187" s="8">
        <v>46287</v>
      </c>
      <c r="E187" s="8">
        <v>39076</v>
      </c>
      <c r="F187" s="9">
        <f t="shared" si="16"/>
        <v>7211</v>
      </c>
      <c r="G187" s="10">
        <f t="shared" si="17"/>
        <v>18.453782372811954</v>
      </c>
      <c r="H187" s="7" t="s">
        <v>94</v>
      </c>
    </row>
    <row r="188" spans="1:8" ht="82.8" x14ac:dyDescent="0.3">
      <c r="A188" s="6" t="s">
        <v>288</v>
      </c>
      <c r="B188" s="7" t="s">
        <v>291</v>
      </c>
      <c r="C188" s="7" t="s">
        <v>47</v>
      </c>
      <c r="D188" s="8">
        <v>73067</v>
      </c>
      <c r="E188" s="8">
        <v>60781</v>
      </c>
      <c r="F188" s="9">
        <f t="shared" si="16"/>
        <v>12286</v>
      </c>
      <c r="G188" s="10">
        <f t="shared" si="17"/>
        <v>20.213553577598262</v>
      </c>
      <c r="H188" s="7" t="s">
        <v>179</v>
      </c>
    </row>
    <row r="189" spans="1:8" ht="69" x14ac:dyDescent="0.3">
      <c r="A189" s="6" t="s">
        <v>288</v>
      </c>
      <c r="B189" s="7" t="s">
        <v>292</v>
      </c>
      <c r="C189" s="7" t="s">
        <v>11</v>
      </c>
      <c r="D189" s="8">
        <v>53268</v>
      </c>
      <c r="E189" s="8">
        <v>62144</v>
      </c>
      <c r="F189" s="9">
        <f t="shared" si="16"/>
        <v>-8876</v>
      </c>
      <c r="G189" s="10">
        <f t="shared" si="17"/>
        <v>-14.282955715756952</v>
      </c>
      <c r="H189" s="7" t="s">
        <v>49</v>
      </c>
    </row>
    <row r="190" spans="1:8" ht="69" x14ac:dyDescent="0.3">
      <c r="A190" s="6" t="s">
        <v>288</v>
      </c>
      <c r="B190" s="7" t="s">
        <v>293</v>
      </c>
      <c r="C190" s="7" t="s">
        <v>11</v>
      </c>
      <c r="D190" s="8">
        <v>33437</v>
      </c>
      <c r="E190" s="8">
        <v>35556</v>
      </c>
      <c r="F190" s="9">
        <f t="shared" si="16"/>
        <v>-2119</v>
      </c>
      <c r="G190" s="10">
        <f t="shared" si="17"/>
        <v>-5.9596130048374389</v>
      </c>
      <c r="H190" s="7" t="s">
        <v>294</v>
      </c>
    </row>
    <row r="191" spans="1:8" ht="69" x14ac:dyDescent="0.3">
      <c r="A191" s="6" t="s">
        <v>288</v>
      </c>
      <c r="B191" s="7" t="s">
        <v>295</v>
      </c>
      <c r="C191" s="7" t="s">
        <v>11</v>
      </c>
      <c r="D191" s="8">
        <v>266892</v>
      </c>
      <c r="E191" s="8">
        <v>21817</v>
      </c>
      <c r="F191" s="9">
        <f t="shared" si="16"/>
        <v>245075</v>
      </c>
      <c r="G191" s="10">
        <f t="shared" si="17"/>
        <v>1123.3212632350919</v>
      </c>
      <c r="H191" s="7" t="s">
        <v>296</v>
      </c>
    </row>
    <row r="192" spans="1:8" ht="110.4" x14ac:dyDescent="0.3">
      <c r="A192" s="6" t="s">
        <v>288</v>
      </c>
      <c r="B192" s="7" t="s">
        <v>297</v>
      </c>
      <c r="C192" s="7" t="s">
        <v>11</v>
      </c>
      <c r="D192" s="8">
        <v>171623</v>
      </c>
      <c r="E192" s="8">
        <v>119748</v>
      </c>
      <c r="F192" s="9">
        <f t="shared" ref="F192:F255" si="18">D192-E192</f>
        <v>51875</v>
      </c>
      <c r="G192" s="10">
        <f t="shared" ref="G192:G255" si="19">IF(E192&lt;&gt;0,(D192-E192)/E192*100,"-")</f>
        <v>43.320138958479475</v>
      </c>
      <c r="H192" s="7" t="s">
        <v>298</v>
      </c>
    </row>
    <row r="193" spans="1:8" ht="82.8" x14ac:dyDescent="0.3">
      <c r="A193" s="6" t="s">
        <v>288</v>
      </c>
      <c r="B193" s="7" t="s">
        <v>299</v>
      </c>
      <c r="C193" s="7" t="s">
        <v>11</v>
      </c>
      <c r="D193" s="8">
        <v>42754</v>
      </c>
      <c r="E193" s="8">
        <v>26497</v>
      </c>
      <c r="F193" s="9">
        <f t="shared" si="18"/>
        <v>16257</v>
      </c>
      <c r="G193" s="10">
        <f t="shared" si="19"/>
        <v>61.354115560252112</v>
      </c>
      <c r="H193" s="7" t="s">
        <v>49</v>
      </c>
    </row>
    <row r="194" spans="1:8" ht="96.6" x14ac:dyDescent="0.3">
      <c r="A194" s="6" t="s">
        <v>288</v>
      </c>
      <c r="B194" s="7" t="s">
        <v>300</v>
      </c>
      <c r="C194" s="7" t="s">
        <v>11</v>
      </c>
      <c r="D194" s="8">
        <v>142825</v>
      </c>
      <c r="E194" s="8">
        <v>179465</v>
      </c>
      <c r="F194" s="9">
        <f t="shared" si="18"/>
        <v>-36640</v>
      </c>
      <c r="G194" s="10">
        <f t="shared" si="19"/>
        <v>-20.416237149304877</v>
      </c>
      <c r="H194" s="7" t="s">
        <v>301</v>
      </c>
    </row>
    <row r="195" spans="1:8" ht="96.6" x14ac:dyDescent="0.3">
      <c r="A195" s="6" t="s">
        <v>288</v>
      </c>
      <c r="B195" s="7" t="s">
        <v>302</v>
      </c>
      <c r="C195" s="7" t="s">
        <v>11</v>
      </c>
      <c r="D195" s="8">
        <v>105286</v>
      </c>
      <c r="E195" s="8">
        <v>285731</v>
      </c>
      <c r="F195" s="9">
        <f t="shared" si="18"/>
        <v>-180445</v>
      </c>
      <c r="G195" s="10">
        <f t="shared" si="19"/>
        <v>-63.152055604747126</v>
      </c>
      <c r="H195" s="7" t="s">
        <v>303</v>
      </c>
    </row>
    <row r="196" spans="1:8" ht="69" x14ac:dyDescent="0.3">
      <c r="A196" s="6" t="s">
        <v>288</v>
      </c>
      <c r="B196" s="7" t="s">
        <v>304</v>
      </c>
      <c r="C196" s="7" t="s">
        <v>11</v>
      </c>
      <c r="D196" s="8">
        <v>14273</v>
      </c>
      <c r="E196" s="8">
        <v>9542</v>
      </c>
      <c r="F196" s="9">
        <f t="shared" si="18"/>
        <v>4731</v>
      </c>
      <c r="G196" s="10">
        <f t="shared" si="19"/>
        <v>49.580800670718929</v>
      </c>
      <c r="H196" s="7" t="s">
        <v>305</v>
      </c>
    </row>
    <row r="197" spans="1:8" ht="55.2" x14ac:dyDescent="0.3">
      <c r="A197" s="6" t="s">
        <v>288</v>
      </c>
      <c r="B197" s="7" t="s">
        <v>306</v>
      </c>
      <c r="C197" s="7" t="s">
        <v>85</v>
      </c>
      <c r="D197" s="8">
        <v>11462</v>
      </c>
      <c r="E197" s="8">
        <v>10155</v>
      </c>
      <c r="F197" s="9">
        <f t="shared" si="18"/>
        <v>1307</v>
      </c>
      <c r="G197" s="10">
        <f t="shared" si="19"/>
        <v>12.870507139340226</v>
      </c>
      <c r="H197" s="7" t="s">
        <v>49</v>
      </c>
    </row>
    <row r="198" spans="1:8" ht="110.4" x14ac:dyDescent="0.3">
      <c r="A198" s="6" t="s">
        <v>288</v>
      </c>
      <c r="B198" s="7" t="s">
        <v>307</v>
      </c>
      <c r="C198" s="7" t="s">
        <v>85</v>
      </c>
      <c r="D198" s="8">
        <v>33521</v>
      </c>
      <c r="E198" s="8">
        <v>29627</v>
      </c>
      <c r="F198" s="9">
        <f t="shared" si="18"/>
        <v>3894</v>
      </c>
      <c r="G198" s="10">
        <f t="shared" si="19"/>
        <v>13.143416478212441</v>
      </c>
      <c r="H198" s="7" t="s">
        <v>49</v>
      </c>
    </row>
    <row r="199" spans="1:8" ht="138" x14ac:dyDescent="0.3">
      <c r="A199" s="6" t="s">
        <v>288</v>
      </c>
      <c r="B199" s="7" t="s">
        <v>308</v>
      </c>
      <c r="C199" s="7" t="s">
        <v>85</v>
      </c>
      <c r="D199" s="8">
        <v>38722</v>
      </c>
      <c r="E199" s="8">
        <v>32293</v>
      </c>
      <c r="F199" s="9">
        <f t="shared" si="18"/>
        <v>6429</v>
      </c>
      <c r="G199" s="10">
        <f t="shared" si="19"/>
        <v>19.908339268572135</v>
      </c>
      <c r="H199" s="7" t="s">
        <v>49</v>
      </c>
    </row>
    <row r="200" spans="1:8" ht="110.4" x14ac:dyDescent="0.3">
      <c r="A200" s="6" t="s">
        <v>288</v>
      </c>
      <c r="B200" s="7" t="s">
        <v>309</v>
      </c>
      <c r="C200" s="7" t="s">
        <v>85</v>
      </c>
      <c r="D200" s="8">
        <v>78071</v>
      </c>
      <c r="E200" s="8">
        <v>82279</v>
      </c>
      <c r="F200" s="9">
        <f t="shared" si="18"/>
        <v>-4208</v>
      </c>
      <c r="G200" s="10">
        <f t="shared" si="19"/>
        <v>-5.1143062020685717</v>
      </c>
      <c r="H200" s="7" t="s">
        <v>49</v>
      </c>
    </row>
    <row r="201" spans="1:8" ht="96.6" x14ac:dyDescent="0.3">
      <c r="A201" s="6" t="s">
        <v>288</v>
      </c>
      <c r="B201" s="7" t="s">
        <v>310</v>
      </c>
      <c r="C201" s="7" t="s">
        <v>85</v>
      </c>
      <c r="D201" s="8">
        <v>36286</v>
      </c>
      <c r="E201" s="8">
        <v>15627</v>
      </c>
      <c r="F201" s="9">
        <f t="shared" si="18"/>
        <v>20659</v>
      </c>
      <c r="G201" s="10">
        <f t="shared" si="19"/>
        <v>132.20067831317593</v>
      </c>
      <c r="H201" s="7" t="s">
        <v>311</v>
      </c>
    </row>
    <row r="202" spans="1:8" ht="124.2" x14ac:dyDescent="0.3">
      <c r="A202" s="6" t="s">
        <v>288</v>
      </c>
      <c r="B202" s="7" t="s">
        <v>312</v>
      </c>
      <c r="C202" s="7" t="s">
        <v>99</v>
      </c>
      <c r="D202" s="8">
        <v>137866</v>
      </c>
      <c r="E202" s="8">
        <v>89728</v>
      </c>
      <c r="F202" s="9">
        <f t="shared" si="18"/>
        <v>48138</v>
      </c>
      <c r="G202" s="10">
        <f t="shared" si="19"/>
        <v>53.648805278174038</v>
      </c>
      <c r="H202" s="7" t="s">
        <v>313</v>
      </c>
    </row>
    <row r="203" spans="1:8" ht="110.4" x14ac:dyDescent="0.3">
      <c r="A203" s="6" t="s">
        <v>288</v>
      </c>
      <c r="B203" s="7" t="s">
        <v>314</v>
      </c>
      <c r="C203" s="7" t="s">
        <v>99</v>
      </c>
      <c r="D203" s="8">
        <v>0</v>
      </c>
      <c r="E203" s="8">
        <v>305</v>
      </c>
      <c r="F203" s="9">
        <f t="shared" si="18"/>
        <v>-305</v>
      </c>
      <c r="G203" s="10">
        <f t="shared" si="19"/>
        <v>-100</v>
      </c>
      <c r="H203" s="7" t="s">
        <v>49</v>
      </c>
    </row>
    <row r="204" spans="1:8" ht="82.8" x14ac:dyDescent="0.3">
      <c r="A204" s="6" t="s">
        <v>288</v>
      </c>
      <c r="B204" s="7" t="s">
        <v>315</v>
      </c>
      <c r="C204" s="7" t="s">
        <v>39</v>
      </c>
      <c r="D204" s="8">
        <v>4109</v>
      </c>
      <c r="E204" s="8">
        <v>4033</v>
      </c>
      <c r="F204" s="9">
        <f t="shared" si="18"/>
        <v>76</v>
      </c>
      <c r="G204" s="10">
        <f t="shared" si="19"/>
        <v>1.8844532606000497</v>
      </c>
      <c r="H204" s="7" t="s">
        <v>49</v>
      </c>
    </row>
    <row r="205" spans="1:8" ht="96.6" x14ac:dyDescent="0.3">
      <c r="A205" s="6" t="s">
        <v>288</v>
      </c>
      <c r="B205" s="7" t="s">
        <v>316</v>
      </c>
      <c r="C205" s="7" t="s">
        <v>44</v>
      </c>
      <c r="D205" s="8">
        <v>187161</v>
      </c>
      <c r="E205" s="8">
        <v>111952</v>
      </c>
      <c r="F205" s="9">
        <f t="shared" si="18"/>
        <v>75209</v>
      </c>
      <c r="G205" s="10">
        <f t="shared" si="19"/>
        <v>67.179684150350155</v>
      </c>
      <c r="H205" s="7" t="s">
        <v>49</v>
      </c>
    </row>
    <row r="206" spans="1:8" ht="82.8" x14ac:dyDescent="0.3">
      <c r="A206" s="6" t="s">
        <v>288</v>
      </c>
      <c r="B206" s="7" t="s">
        <v>317</v>
      </c>
      <c r="C206" s="7" t="s">
        <v>44</v>
      </c>
      <c r="D206" s="8">
        <v>107985</v>
      </c>
      <c r="E206" s="8">
        <v>67338</v>
      </c>
      <c r="F206" s="9">
        <f t="shared" si="18"/>
        <v>40647</v>
      </c>
      <c r="G206" s="10">
        <f t="shared" si="19"/>
        <v>60.362648133297689</v>
      </c>
      <c r="H206" s="7" t="s">
        <v>318</v>
      </c>
    </row>
    <row r="207" spans="1:8" ht="69" x14ac:dyDescent="0.3">
      <c r="A207" s="6" t="s">
        <v>288</v>
      </c>
      <c r="B207" s="7" t="s">
        <v>319</v>
      </c>
      <c r="C207" s="7" t="s">
        <v>144</v>
      </c>
      <c r="D207" s="8">
        <v>4142</v>
      </c>
      <c r="E207" s="8">
        <v>1796</v>
      </c>
      <c r="F207" s="9">
        <f t="shared" si="18"/>
        <v>2346</v>
      </c>
      <c r="G207" s="10">
        <f t="shared" si="19"/>
        <v>130.62360801781736</v>
      </c>
      <c r="H207" s="7" t="s">
        <v>49</v>
      </c>
    </row>
    <row r="208" spans="1:8" ht="96.6" x14ac:dyDescent="0.3">
      <c r="A208" s="6" t="s">
        <v>288</v>
      </c>
      <c r="B208" s="7" t="s">
        <v>320</v>
      </c>
      <c r="C208" s="7" t="s">
        <v>144</v>
      </c>
      <c r="D208" s="8">
        <v>38515</v>
      </c>
      <c r="E208" s="8">
        <v>13445</v>
      </c>
      <c r="F208" s="9">
        <f t="shared" si="18"/>
        <v>25070</v>
      </c>
      <c r="G208" s="10">
        <f t="shared" si="19"/>
        <v>186.46336928226106</v>
      </c>
      <c r="H208" s="7" t="s">
        <v>49</v>
      </c>
    </row>
    <row r="209" spans="1:8" ht="110.4" x14ac:dyDescent="0.3">
      <c r="A209" s="6" t="s">
        <v>288</v>
      </c>
      <c r="B209" s="7" t="s">
        <v>321</v>
      </c>
      <c r="C209" s="7" t="s">
        <v>30</v>
      </c>
      <c r="D209" s="8">
        <v>137247</v>
      </c>
      <c r="E209" s="8">
        <v>123136</v>
      </c>
      <c r="F209" s="9">
        <f t="shared" si="18"/>
        <v>14111</v>
      </c>
      <c r="G209" s="10">
        <f t="shared" si="19"/>
        <v>11.459686850311851</v>
      </c>
      <c r="H209" s="7" t="s">
        <v>49</v>
      </c>
    </row>
    <row r="210" spans="1:8" ht="69" x14ac:dyDescent="0.3">
      <c r="A210" s="6" t="s">
        <v>288</v>
      </c>
      <c r="B210" s="7" t="s">
        <v>322</v>
      </c>
      <c r="C210" s="7" t="s">
        <v>30</v>
      </c>
      <c r="D210" s="8">
        <v>81580</v>
      </c>
      <c r="E210" s="8">
        <v>44385</v>
      </c>
      <c r="F210" s="9">
        <f t="shared" si="18"/>
        <v>37195</v>
      </c>
      <c r="G210" s="10">
        <f t="shared" si="19"/>
        <v>83.800833614960013</v>
      </c>
      <c r="H210" s="7" t="s">
        <v>323</v>
      </c>
    </row>
    <row r="211" spans="1:8" ht="82.8" x14ac:dyDescent="0.3">
      <c r="A211" s="6" t="s">
        <v>288</v>
      </c>
      <c r="B211" s="7" t="s">
        <v>324</v>
      </c>
      <c r="C211" s="7" t="s">
        <v>30</v>
      </c>
      <c r="D211" s="8">
        <v>18447</v>
      </c>
      <c r="E211" s="8">
        <v>13245</v>
      </c>
      <c r="F211" s="9">
        <f t="shared" si="18"/>
        <v>5202</v>
      </c>
      <c r="G211" s="10">
        <f t="shared" si="19"/>
        <v>39.275198187995471</v>
      </c>
      <c r="H211" s="7" t="s">
        <v>68</v>
      </c>
    </row>
    <row r="212" spans="1:8" ht="82.8" x14ac:dyDescent="0.3">
      <c r="A212" s="6" t="s">
        <v>288</v>
      </c>
      <c r="B212" s="7" t="s">
        <v>325</v>
      </c>
      <c r="C212" s="7" t="s">
        <v>107</v>
      </c>
      <c r="D212" s="8">
        <v>0</v>
      </c>
      <c r="E212" s="8">
        <v>14962</v>
      </c>
      <c r="F212" s="9">
        <f t="shared" si="18"/>
        <v>-14962</v>
      </c>
      <c r="G212" s="10">
        <f t="shared" si="19"/>
        <v>-100</v>
      </c>
      <c r="H212" s="7" t="s">
        <v>326</v>
      </c>
    </row>
    <row r="213" spans="1:8" ht="55.2" x14ac:dyDescent="0.3">
      <c r="A213" s="6" t="s">
        <v>288</v>
      </c>
      <c r="B213" s="7" t="s">
        <v>327</v>
      </c>
      <c r="C213" s="7" t="s">
        <v>107</v>
      </c>
      <c r="D213" s="8">
        <v>32621</v>
      </c>
      <c r="E213" s="8">
        <v>24802</v>
      </c>
      <c r="F213" s="9">
        <f t="shared" si="18"/>
        <v>7819</v>
      </c>
      <c r="G213" s="10">
        <f t="shared" si="19"/>
        <v>31.525683412628013</v>
      </c>
      <c r="H213" s="7" t="s">
        <v>326</v>
      </c>
    </row>
    <row r="214" spans="1:8" ht="41.4" x14ac:dyDescent="0.3">
      <c r="A214" s="6" t="s">
        <v>288</v>
      </c>
      <c r="B214" s="7" t="s">
        <v>328</v>
      </c>
      <c r="C214" s="7" t="s">
        <v>67</v>
      </c>
      <c r="D214" s="8">
        <v>12780</v>
      </c>
      <c r="E214" s="8">
        <v>5672</v>
      </c>
      <c r="F214" s="9">
        <f t="shared" si="18"/>
        <v>7108</v>
      </c>
      <c r="G214" s="10">
        <f t="shared" si="19"/>
        <v>125.31734837799718</v>
      </c>
      <c r="H214" s="7" t="s">
        <v>71</v>
      </c>
    </row>
    <row r="215" spans="1:8" ht="124.2" x14ac:dyDescent="0.3">
      <c r="A215" s="6" t="s">
        <v>288</v>
      </c>
      <c r="B215" s="7" t="s">
        <v>329</v>
      </c>
      <c r="C215" s="7" t="s">
        <v>151</v>
      </c>
      <c r="D215" s="8">
        <v>90243</v>
      </c>
      <c r="E215" s="8">
        <v>0</v>
      </c>
      <c r="F215" s="9">
        <f t="shared" si="18"/>
        <v>90243</v>
      </c>
      <c r="G215" s="10" t="str">
        <f t="shared" si="19"/>
        <v>-</v>
      </c>
      <c r="H215" s="7" t="s">
        <v>330</v>
      </c>
    </row>
    <row r="216" spans="1:8" ht="82.8" x14ac:dyDescent="0.3">
      <c r="A216" s="6" t="s">
        <v>288</v>
      </c>
      <c r="B216" s="7" t="s">
        <v>331</v>
      </c>
      <c r="C216" s="7" t="s">
        <v>30</v>
      </c>
      <c r="D216" s="8">
        <v>16506</v>
      </c>
      <c r="E216" s="8">
        <v>4241</v>
      </c>
      <c r="F216" s="9">
        <f t="shared" si="18"/>
        <v>12265</v>
      </c>
      <c r="G216" s="10">
        <f t="shared" si="19"/>
        <v>289.20066022164582</v>
      </c>
      <c r="H216" s="7" t="s">
        <v>49</v>
      </c>
    </row>
    <row r="217" spans="1:8" ht="82.8" x14ac:dyDescent="0.3">
      <c r="A217" s="6" t="s">
        <v>288</v>
      </c>
      <c r="B217" s="7" t="s">
        <v>332</v>
      </c>
      <c r="C217" s="7" t="s">
        <v>11</v>
      </c>
      <c r="D217" s="8">
        <v>7131</v>
      </c>
      <c r="E217" s="8">
        <v>9018</v>
      </c>
      <c r="F217" s="9">
        <f t="shared" si="18"/>
        <v>-1887</v>
      </c>
      <c r="G217" s="10">
        <f t="shared" si="19"/>
        <v>-20.924817032601464</v>
      </c>
      <c r="H217" s="7" t="s">
        <v>333</v>
      </c>
    </row>
    <row r="218" spans="1:8" ht="55.2" x14ac:dyDescent="0.3">
      <c r="A218" s="6" t="s">
        <v>288</v>
      </c>
      <c r="B218" s="7" t="s">
        <v>334</v>
      </c>
      <c r="C218" s="7" t="s">
        <v>85</v>
      </c>
      <c r="D218" s="8">
        <v>4727</v>
      </c>
      <c r="E218" s="8">
        <v>4023</v>
      </c>
      <c r="F218" s="9">
        <f t="shared" si="18"/>
        <v>704</v>
      </c>
      <c r="G218" s="10">
        <f t="shared" si="19"/>
        <v>17.499378573204076</v>
      </c>
      <c r="H218" s="7" t="s">
        <v>49</v>
      </c>
    </row>
    <row r="219" spans="1:8" ht="55.2" x14ac:dyDescent="0.3">
      <c r="A219" s="6" t="s">
        <v>288</v>
      </c>
      <c r="B219" s="7" t="s">
        <v>335</v>
      </c>
      <c r="C219" s="7" t="s">
        <v>144</v>
      </c>
      <c r="D219" s="8">
        <v>75432</v>
      </c>
      <c r="E219" s="8">
        <v>51206</v>
      </c>
      <c r="F219" s="9">
        <f t="shared" si="18"/>
        <v>24226</v>
      </c>
      <c r="G219" s="10">
        <f t="shared" si="19"/>
        <v>47.310862008358399</v>
      </c>
      <c r="H219" s="7" t="s">
        <v>49</v>
      </c>
    </row>
    <row r="220" spans="1:8" ht="69" x14ac:dyDescent="0.3">
      <c r="A220" s="6" t="s">
        <v>288</v>
      </c>
      <c r="B220" s="7" t="s">
        <v>336</v>
      </c>
      <c r="C220" s="7" t="s">
        <v>11</v>
      </c>
      <c r="D220" s="8">
        <v>19431</v>
      </c>
      <c r="E220" s="8">
        <v>24135</v>
      </c>
      <c r="F220" s="9">
        <f t="shared" si="18"/>
        <v>-4704</v>
      </c>
      <c r="G220" s="10">
        <f t="shared" si="19"/>
        <v>-19.490366687383467</v>
      </c>
      <c r="H220" s="7" t="s">
        <v>12</v>
      </c>
    </row>
    <row r="221" spans="1:8" ht="41.4" x14ac:dyDescent="0.3">
      <c r="A221" s="6" t="s">
        <v>288</v>
      </c>
      <c r="B221" s="7" t="s">
        <v>337</v>
      </c>
      <c r="C221" s="7" t="s">
        <v>11</v>
      </c>
      <c r="D221" s="8">
        <v>0</v>
      </c>
      <c r="E221" s="8">
        <v>0</v>
      </c>
      <c r="F221" s="9">
        <f t="shared" si="18"/>
        <v>0</v>
      </c>
      <c r="G221" s="10" t="str">
        <f t="shared" si="19"/>
        <v>-</v>
      </c>
      <c r="H221" s="7" t="s">
        <v>68</v>
      </c>
    </row>
    <row r="222" spans="1:8" ht="82.8" x14ac:dyDescent="0.3">
      <c r="A222" s="6" t="s">
        <v>288</v>
      </c>
      <c r="B222" s="7" t="s">
        <v>338</v>
      </c>
      <c r="C222" s="7" t="s">
        <v>85</v>
      </c>
      <c r="D222" s="8">
        <v>18457</v>
      </c>
      <c r="E222" s="8">
        <v>22750</v>
      </c>
      <c r="F222" s="9">
        <f t="shared" si="18"/>
        <v>-4293</v>
      </c>
      <c r="G222" s="10">
        <f t="shared" si="19"/>
        <v>-18.870329670329671</v>
      </c>
      <c r="H222" s="7" t="s">
        <v>339</v>
      </c>
    </row>
    <row r="223" spans="1:8" ht="69" x14ac:dyDescent="0.3">
      <c r="A223" s="6" t="s">
        <v>288</v>
      </c>
      <c r="B223" s="7" t="s">
        <v>340</v>
      </c>
      <c r="C223" s="7" t="s">
        <v>85</v>
      </c>
      <c r="D223" s="8">
        <v>2655</v>
      </c>
      <c r="E223" s="8">
        <v>6164</v>
      </c>
      <c r="F223" s="9">
        <f t="shared" si="18"/>
        <v>-3509</v>
      </c>
      <c r="G223" s="10">
        <f t="shared" si="19"/>
        <v>-56.927319922128483</v>
      </c>
      <c r="H223" s="7" t="s">
        <v>68</v>
      </c>
    </row>
    <row r="224" spans="1:8" ht="69" x14ac:dyDescent="0.3">
      <c r="A224" s="6" t="s">
        <v>288</v>
      </c>
      <c r="B224" s="7" t="s">
        <v>341</v>
      </c>
      <c r="C224" s="7" t="s">
        <v>11</v>
      </c>
      <c r="D224" s="8">
        <v>9844</v>
      </c>
      <c r="E224" s="8">
        <v>19246</v>
      </c>
      <c r="F224" s="9">
        <f t="shared" si="18"/>
        <v>-9402</v>
      </c>
      <c r="G224" s="10">
        <f t="shared" si="19"/>
        <v>-48.851709446118676</v>
      </c>
      <c r="H224" s="7" t="s">
        <v>323</v>
      </c>
    </row>
    <row r="225" spans="1:8" ht="69" x14ac:dyDescent="0.3">
      <c r="A225" s="6" t="s">
        <v>288</v>
      </c>
      <c r="B225" s="7" t="s">
        <v>342</v>
      </c>
      <c r="C225" s="7" t="s">
        <v>11</v>
      </c>
      <c r="D225" s="8">
        <v>49957</v>
      </c>
      <c r="E225" s="8">
        <v>21561</v>
      </c>
      <c r="F225" s="9">
        <f t="shared" si="18"/>
        <v>28396</v>
      </c>
      <c r="G225" s="10">
        <f t="shared" si="19"/>
        <v>131.70075599461993</v>
      </c>
      <c r="H225" s="7" t="s">
        <v>343</v>
      </c>
    </row>
    <row r="226" spans="1:8" ht="69" x14ac:dyDescent="0.3">
      <c r="A226" s="6" t="s">
        <v>344</v>
      </c>
      <c r="B226" s="7" t="s">
        <v>345</v>
      </c>
      <c r="C226" s="7" t="s">
        <v>346</v>
      </c>
      <c r="D226" s="8">
        <v>1967100</v>
      </c>
      <c r="E226" s="8">
        <v>802750</v>
      </c>
      <c r="F226" s="9">
        <f t="shared" si="18"/>
        <v>1164350</v>
      </c>
      <c r="G226" s="10">
        <f t="shared" si="19"/>
        <v>145.04515727187791</v>
      </c>
      <c r="H226" s="7" t="s">
        <v>347</v>
      </c>
    </row>
    <row r="227" spans="1:8" ht="82.8" x14ac:dyDescent="0.3">
      <c r="A227" s="6" t="s">
        <v>344</v>
      </c>
      <c r="B227" s="7" t="s">
        <v>348</v>
      </c>
      <c r="C227" s="7" t="s">
        <v>144</v>
      </c>
      <c r="D227" s="8">
        <v>808000</v>
      </c>
      <c r="E227" s="8">
        <v>680000</v>
      </c>
      <c r="F227" s="9">
        <f t="shared" si="18"/>
        <v>128000</v>
      </c>
      <c r="G227" s="10">
        <f t="shared" si="19"/>
        <v>18.823529411764707</v>
      </c>
      <c r="H227" s="7" t="s">
        <v>114</v>
      </c>
    </row>
    <row r="228" spans="1:8" ht="69" x14ac:dyDescent="0.3">
      <c r="A228" s="6" t="s">
        <v>344</v>
      </c>
      <c r="B228" s="7" t="s">
        <v>349</v>
      </c>
      <c r="C228" s="7" t="s">
        <v>144</v>
      </c>
      <c r="D228" s="8">
        <v>380479</v>
      </c>
      <c r="E228" s="8">
        <v>104050</v>
      </c>
      <c r="F228" s="9">
        <f t="shared" si="18"/>
        <v>276429</v>
      </c>
      <c r="G228" s="10">
        <f t="shared" si="19"/>
        <v>265.66938971648244</v>
      </c>
      <c r="H228" s="7" t="s">
        <v>114</v>
      </c>
    </row>
    <row r="229" spans="1:8" ht="55.2" x14ac:dyDescent="0.3">
      <c r="A229" s="6" t="s">
        <v>344</v>
      </c>
      <c r="B229" s="7" t="s">
        <v>350</v>
      </c>
      <c r="C229" s="7" t="s">
        <v>27</v>
      </c>
      <c r="D229" s="8">
        <v>14469</v>
      </c>
      <c r="E229" s="8">
        <v>8480</v>
      </c>
      <c r="F229" s="9">
        <f t="shared" si="18"/>
        <v>5989</v>
      </c>
      <c r="G229" s="10">
        <f t="shared" si="19"/>
        <v>70.625</v>
      </c>
      <c r="H229" s="7" t="s">
        <v>351</v>
      </c>
    </row>
    <row r="230" spans="1:8" ht="41.4" x14ac:dyDescent="0.3">
      <c r="A230" s="6" t="s">
        <v>344</v>
      </c>
      <c r="B230" s="7" t="s">
        <v>352</v>
      </c>
      <c r="C230" s="7" t="s">
        <v>30</v>
      </c>
      <c r="D230" s="8">
        <v>822453</v>
      </c>
      <c r="E230" s="8">
        <v>935852</v>
      </c>
      <c r="F230" s="9">
        <f t="shared" si="18"/>
        <v>-113399</v>
      </c>
      <c r="G230" s="10">
        <f t="shared" si="19"/>
        <v>-12.117193744309999</v>
      </c>
      <c r="H230" s="7" t="s">
        <v>68</v>
      </c>
    </row>
    <row r="231" spans="1:8" ht="41.4" x14ac:dyDescent="0.3">
      <c r="A231" s="6" t="s">
        <v>344</v>
      </c>
      <c r="B231" s="7" t="s">
        <v>353</v>
      </c>
      <c r="C231" s="7" t="s">
        <v>44</v>
      </c>
      <c r="D231" s="8">
        <v>59116</v>
      </c>
      <c r="E231" s="8">
        <v>27720</v>
      </c>
      <c r="F231" s="9">
        <f t="shared" si="18"/>
        <v>31396</v>
      </c>
      <c r="G231" s="10">
        <f t="shared" si="19"/>
        <v>113.26118326118326</v>
      </c>
      <c r="H231" s="7" t="s">
        <v>110</v>
      </c>
    </row>
    <row r="232" spans="1:8" ht="69" x14ac:dyDescent="0.3">
      <c r="A232" s="6" t="s">
        <v>344</v>
      </c>
      <c r="B232" s="7" t="s">
        <v>354</v>
      </c>
      <c r="C232" s="7" t="s">
        <v>44</v>
      </c>
      <c r="D232" s="8">
        <v>103500</v>
      </c>
      <c r="E232" s="8">
        <v>63500</v>
      </c>
      <c r="F232" s="9">
        <f t="shared" si="18"/>
        <v>40000</v>
      </c>
      <c r="G232" s="10">
        <f t="shared" si="19"/>
        <v>62.99212598425197</v>
      </c>
      <c r="H232" s="7" t="s">
        <v>355</v>
      </c>
    </row>
    <row r="233" spans="1:8" ht="69" x14ac:dyDescent="0.3">
      <c r="A233" s="6" t="s">
        <v>344</v>
      </c>
      <c r="B233" s="7" t="s">
        <v>356</v>
      </c>
      <c r="C233" s="7" t="s">
        <v>85</v>
      </c>
      <c r="D233" s="8">
        <v>768</v>
      </c>
      <c r="E233" s="8">
        <v>269</v>
      </c>
      <c r="F233" s="9">
        <f t="shared" si="18"/>
        <v>499</v>
      </c>
      <c r="G233" s="10">
        <f t="shared" si="19"/>
        <v>185.50185873605949</v>
      </c>
      <c r="H233" s="7" t="s">
        <v>357</v>
      </c>
    </row>
    <row r="234" spans="1:8" ht="138" x14ac:dyDescent="0.3">
      <c r="A234" s="6" t="s">
        <v>344</v>
      </c>
      <c r="B234" s="7" t="s">
        <v>358</v>
      </c>
      <c r="C234" s="7" t="s">
        <v>85</v>
      </c>
      <c r="D234" s="8">
        <v>24250</v>
      </c>
      <c r="E234" s="8">
        <v>10542</v>
      </c>
      <c r="F234" s="9">
        <f t="shared" si="18"/>
        <v>13708</v>
      </c>
      <c r="G234" s="10">
        <f t="shared" si="19"/>
        <v>130.03225194460256</v>
      </c>
      <c r="H234" s="7" t="s">
        <v>359</v>
      </c>
    </row>
    <row r="235" spans="1:8" ht="69" x14ac:dyDescent="0.3">
      <c r="A235" s="6" t="s">
        <v>344</v>
      </c>
      <c r="B235" s="7" t="s">
        <v>360</v>
      </c>
      <c r="C235" s="7" t="s">
        <v>138</v>
      </c>
      <c r="D235" s="8">
        <v>822662</v>
      </c>
      <c r="E235" s="8">
        <v>236250</v>
      </c>
      <c r="F235" s="9">
        <f t="shared" si="18"/>
        <v>586412</v>
      </c>
      <c r="G235" s="10">
        <f t="shared" si="19"/>
        <v>248.21671957671958</v>
      </c>
      <c r="H235" s="7" t="s">
        <v>225</v>
      </c>
    </row>
    <row r="236" spans="1:8" ht="55.2" x14ac:dyDescent="0.3">
      <c r="A236" s="6" t="s">
        <v>361</v>
      </c>
      <c r="B236" s="7" t="s">
        <v>362</v>
      </c>
      <c r="C236" s="7" t="s">
        <v>33</v>
      </c>
      <c r="D236" s="8">
        <v>58827</v>
      </c>
      <c r="E236" s="8">
        <v>39404</v>
      </c>
      <c r="F236" s="9">
        <f t="shared" si="18"/>
        <v>19423</v>
      </c>
      <c r="G236" s="10">
        <f t="shared" si="19"/>
        <v>49.291950055831897</v>
      </c>
      <c r="H236" s="7" t="s">
        <v>49</v>
      </c>
    </row>
    <row r="237" spans="1:8" ht="82.8" x14ac:dyDescent="0.3">
      <c r="A237" s="6" t="s">
        <v>361</v>
      </c>
      <c r="B237" s="7" t="s">
        <v>363</v>
      </c>
      <c r="C237" s="7" t="s">
        <v>107</v>
      </c>
      <c r="D237" s="8">
        <v>31764</v>
      </c>
      <c r="E237" s="8">
        <v>32770</v>
      </c>
      <c r="F237" s="9">
        <f t="shared" si="18"/>
        <v>-1006</v>
      </c>
      <c r="G237" s="10">
        <f t="shared" si="19"/>
        <v>-3.0698809887091851</v>
      </c>
      <c r="H237" s="7" t="s">
        <v>364</v>
      </c>
    </row>
    <row r="238" spans="1:8" ht="82.8" x14ac:dyDescent="0.3">
      <c r="A238" s="6" t="s">
        <v>361</v>
      </c>
      <c r="B238" s="7" t="s">
        <v>365</v>
      </c>
      <c r="C238" s="7" t="s">
        <v>27</v>
      </c>
      <c r="D238" s="8">
        <v>144828</v>
      </c>
      <c r="E238" s="8">
        <v>122606</v>
      </c>
      <c r="F238" s="9">
        <f t="shared" si="18"/>
        <v>22222</v>
      </c>
      <c r="G238" s="10">
        <f t="shared" si="19"/>
        <v>18.124724727990476</v>
      </c>
      <c r="H238" s="7" t="s">
        <v>49</v>
      </c>
    </row>
    <row r="239" spans="1:8" ht="82.8" x14ac:dyDescent="0.3">
      <c r="A239" s="6" t="s">
        <v>361</v>
      </c>
      <c r="B239" s="7" t="s">
        <v>366</v>
      </c>
      <c r="C239" s="7" t="s">
        <v>11</v>
      </c>
      <c r="D239" s="8">
        <v>1592</v>
      </c>
      <c r="E239" s="8">
        <v>57070</v>
      </c>
      <c r="F239" s="9">
        <f t="shared" si="18"/>
        <v>-55478</v>
      </c>
      <c r="G239" s="10">
        <f t="shared" si="19"/>
        <v>-97.210443315226911</v>
      </c>
      <c r="H239" s="7" t="s">
        <v>367</v>
      </c>
    </row>
    <row r="240" spans="1:8" ht="110.4" x14ac:dyDescent="0.3">
      <c r="A240" s="6" t="s">
        <v>361</v>
      </c>
      <c r="B240" s="7" t="s">
        <v>368</v>
      </c>
      <c r="C240" s="7" t="s">
        <v>11</v>
      </c>
      <c r="D240" s="8">
        <v>20848</v>
      </c>
      <c r="E240" s="8">
        <v>21757</v>
      </c>
      <c r="F240" s="9">
        <f t="shared" si="18"/>
        <v>-909</v>
      </c>
      <c r="G240" s="10">
        <f t="shared" si="19"/>
        <v>-4.1779657121845846</v>
      </c>
      <c r="H240" s="7" t="s">
        <v>369</v>
      </c>
    </row>
    <row r="241" spans="1:8" ht="82.8" x14ac:dyDescent="0.3">
      <c r="A241" s="6" t="s">
        <v>361</v>
      </c>
      <c r="B241" s="7" t="s">
        <v>370</v>
      </c>
      <c r="C241" s="7" t="s">
        <v>11</v>
      </c>
      <c r="D241" s="8">
        <v>292531</v>
      </c>
      <c r="E241" s="8">
        <v>223683</v>
      </c>
      <c r="F241" s="9">
        <f t="shared" si="18"/>
        <v>68848</v>
      </c>
      <c r="G241" s="10">
        <f t="shared" si="19"/>
        <v>30.779272452533274</v>
      </c>
      <c r="H241" s="7" t="s">
        <v>371</v>
      </c>
    </row>
    <row r="242" spans="1:8" ht="96.6" x14ac:dyDescent="0.3">
      <c r="A242" s="6" t="s">
        <v>361</v>
      </c>
      <c r="B242" s="7" t="s">
        <v>372</v>
      </c>
      <c r="C242" s="7" t="s">
        <v>11</v>
      </c>
      <c r="D242" s="8">
        <v>407032</v>
      </c>
      <c r="E242" s="8">
        <v>404081</v>
      </c>
      <c r="F242" s="9">
        <f t="shared" si="18"/>
        <v>2951</v>
      </c>
      <c r="G242" s="10">
        <f t="shared" si="19"/>
        <v>0.73029912319559687</v>
      </c>
      <c r="H242" s="7" t="s">
        <v>373</v>
      </c>
    </row>
    <row r="243" spans="1:8" ht="55.2" x14ac:dyDescent="0.3">
      <c r="A243" s="6" t="s">
        <v>361</v>
      </c>
      <c r="B243" s="7" t="s">
        <v>374</v>
      </c>
      <c r="C243" s="7" t="s">
        <v>11</v>
      </c>
      <c r="D243" s="8">
        <v>89022</v>
      </c>
      <c r="E243" s="8">
        <v>83016</v>
      </c>
      <c r="F243" s="9">
        <f t="shared" si="18"/>
        <v>6006</v>
      </c>
      <c r="G243" s="10">
        <f t="shared" si="19"/>
        <v>7.234749927724776</v>
      </c>
      <c r="H243" s="7" t="s">
        <v>333</v>
      </c>
    </row>
    <row r="244" spans="1:8" ht="41.4" x14ac:dyDescent="0.3">
      <c r="A244" s="6" t="s">
        <v>361</v>
      </c>
      <c r="B244" s="7" t="s">
        <v>375</v>
      </c>
      <c r="C244" s="7" t="s">
        <v>85</v>
      </c>
      <c r="D244" s="8">
        <v>145000</v>
      </c>
      <c r="E244" s="8">
        <v>166500</v>
      </c>
      <c r="F244" s="9">
        <f t="shared" si="18"/>
        <v>-21500</v>
      </c>
      <c r="G244" s="10">
        <f t="shared" si="19"/>
        <v>-12.912912912912914</v>
      </c>
      <c r="H244" s="7" t="s">
        <v>49</v>
      </c>
    </row>
    <row r="245" spans="1:8" ht="82.8" x14ac:dyDescent="0.3">
      <c r="A245" s="6" t="s">
        <v>361</v>
      </c>
      <c r="B245" s="7" t="s">
        <v>376</v>
      </c>
      <c r="C245" s="7" t="s">
        <v>85</v>
      </c>
      <c r="D245" s="8">
        <v>245000</v>
      </c>
      <c r="E245" s="8">
        <v>305000</v>
      </c>
      <c r="F245" s="9">
        <f t="shared" si="18"/>
        <v>-60000</v>
      </c>
      <c r="G245" s="10">
        <f t="shared" si="19"/>
        <v>-19.672131147540984</v>
      </c>
      <c r="H245" s="7" t="s">
        <v>68</v>
      </c>
    </row>
    <row r="246" spans="1:8" ht="69" x14ac:dyDescent="0.3">
      <c r="A246" s="6" t="s">
        <v>361</v>
      </c>
      <c r="B246" s="7" t="s">
        <v>377</v>
      </c>
      <c r="C246" s="7" t="s">
        <v>85</v>
      </c>
      <c r="D246" s="8">
        <v>178414</v>
      </c>
      <c r="E246" s="8">
        <v>206618</v>
      </c>
      <c r="F246" s="9">
        <f t="shared" si="18"/>
        <v>-28204</v>
      </c>
      <c r="G246" s="10">
        <f t="shared" si="19"/>
        <v>-13.650311202315384</v>
      </c>
      <c r="H246" s="7" t="s">
        <v>110</v>
      </c>
    </row>
    <row r="247" spans="1:8" ht="82.8" x14ac:dyDescent="0.3">
      <c r="A247" s="6" t="s">
        <v>361</v>
      </c>
      <c r="B247" s="7" t="s">
        <v>378</v>
      </c>
      <c r="C247" s="7" t="s">
        <v>85</v>
      </c>
      <c r="D247" s="8">
        <v>72000</v>
      </c>
      <c r="E247" s="8">
        <v>65700</v>
      </c>
      <c r="F247" s="9">
        <f t="shared" si="18"/>
        <v>6300</v>
      </c>
      <c r="G247" s="10">
        <f t="shared" si="19"/>
        <v>9.5890410958904102</v>
      </c>
      <c r="H247" s="7" t="s">
        <v>379</v>
      </c>
    </row>
    <row r="248" spans="1:8" ht="82.8" x14ac:dyDescent="0.3">
      <c r="A248" s="6" t="s">
        <v>361</v>
      </c>
      <c r="B248" s="7" t="s">
        <v>380</v>
      </c>
      <c r="C248" s="7" t="s">
        <v>85</v>
      </c>
      <c r="D248" s="8">
        <v>51000</v>
      </c>
      <c r="E248" s="8">
        <v>29500</v>
      </c>
      <c r="F248" s="9">
        <f t="shared" si="18"/>
        <v>21500</v>
      </c>
      <c r="G248" s="10">
        <f t="shared" si="19"/>
        <v>72.881355932203391</v>
      </c>
      <c r="H248" s="7" t="s">
        <v>381</v>
      </c>
    </row>
    <row r="249" spans="1:8" ht="41.4" x14ac:dyDescent="0.3">
      <c r="A249" s="6" t="s">
        <v>361</v>
      </c>
      <c r="B249" s="7" t="s">
        <v>382</v>
      </c>
      <c r="C249" s="7" t="s">
        <v>89</v>
      </c>
      <c r="D249" s="8">
        <v>0</v>
      </c>
      <c r="E249" s="8">
        <v>134</v>
      </c>
      <c r="F249" s="9">
        <f t="shared" si="18"/>
        <v>-134</v>
      </c>
      <c r="G249" s="10">
        <f t="shared" si="19"/>
        <v>-100</v>
      </c>
      <c r="H249" s="7" t="s">
        <v>49</v>
      </c>
    </row>
    <row r="250" spans="1:8" ht="82.8" x14ac:dyDescent="0.3">
      <c r="A250" s="6" t="s">
        <v>361</v>
      </c>
      <c r="B250" s="7" t="s">
        <v>383</v>
      </c>
      <c r="C250" s="7" t="s">
        <v>89</v>
      </c>
      <c r="D250" s="8">
        <v>105010</v>
      </c>
      <c r="E250" s="8">
        <v>79921</v>
      </c>
      <c r="F250" s="9">
        <f t="shared" si="18"/>
        <v>25089</v>
      </c>
      <c r="G250" s="10">
        <f t="shared" si="19"/>
        <v>31.39224984672364</v>
      </c>
      <c r="H250" s="7" t="s">
        <v>49</v>
      </c>
    </row>
    <row r="251" spans="1:8" ht="82.8" x14ac:dyDescent="0.3">
      <c r="A251" s="6" t="s">
        <v>361</v>
      </c>
      <c r="B251" s="7" t="s">
        <v>384</v>
      </c>
      <c r="C251" s="7" t="s">
        <v>89</v>
      </c>
      <c r="D251" s="8">
        <v>62802</v>
      </c>
      <c r="E251" s="8">
        <v>44911</v>
      </c>
      <c r="F251" s="9">
        <f t="shared" si="18"/>
        <v>17891</v>
      </c>
      <c r="G251" s="10">
        <f t="shared" si="19"/>
        <v>39.836565652067421</v>
      </c>
      <c r="H251" s="7" t="s">
        <v>385</v>
      </c>
    </row>
    <row r="252" spans="1:8" ht="41.4" x14ac:dyDescent="0.3">
      <c r="A252" s="6" t="s">
        <v>361</v>
      </c>
      <c r="B252" s="7" t="s">
        <v>386</v>
      </c>
      <c r="C252" s="7" t="s">
        <v>219</v>
      </c>
      <c r="D252" s="8">
        <v>186186</v>
      </c>
      <c r="E252" s="8">
        <v>133539</v>
      </c>
      <c r="F252" s="9">
        <f t="shared" si="18"/>
        <v>52647</v>
      </c>
      <c r="G252" s="10">
        <f t="shared" si="19"/>
        <v>39.424437804686271</v>
      </c>
      <c r="H252" s="7" t="s">
        <v>220</v>
      </c>
    </row>
    <row r="253" spans="1:8" ht="69" x14ac:dyDescent="0.3">
      <c r="A253" s="6" t="s">
        <v>361</v>
      </c>
      <c r="B253" s="7" t="s">
        <v>387</v>
      </c>
      <c r="C253" s="7" t="s">
        <v>44</v>
      </c>
      <c r="D253" s="8">
        <v>230206</v>
      </c>
      <c r="E253" s="8">
        <v>206118</v>
      </c>
      <c r="F253" s="9">
        <f t="shared" si="18"/>
        <v>24088</v>
      </c>
      <c r="G253" s="10">
        <f t="shared" si="19"/>
        <v>11.686509669218603</v>
      </c>
      <c r="H253" s="7" t="s">
        <v>388</v>
      </c>
    </row>
    <row r="254" spans="1:8" ht="55.2" x14ac:dyDescent="0.3">
      <c r="A254" s="6" t="s">
        <v>361</v>
      </c>
      <c r="B254" s="7" t="s">
        <v>389</v>
      </c>
      <c r="C254" s="7" t="s">
        <v>44</v>
      </c>
      <c r="D254" s="8">
        <v>25074</v>
      </c>
      <c r="E254" s="8">
        <v>23927</v>
      </c>
      <c r="F254" s="9">
        <f t="shared" si="18"/>
        <v>1147</v>
      </c>
      <c r="G254" s="10">
        <f t="shared" si="19"/>
        <v>4.7937476490993438</v>
      </c>
      <c r="H254" s="7" t="s">
        <v>49</v>
      </c>
    </row>
    <row r="255" spans="1:8" ht="41.4" x14ac:dyDescent="0.3">
      <c r="A255" s="6" t="s">
        <v>361</v>
      </c>
      <c r="B255" s="7" t="s">
        <v>390</v>
      </c>
      <c r="C255" s="7" t="s">
        <v>44</v>
      </c>
      <c r="D255" s="8">
        <v>0</v>
      </c>
      <c r="E255" s="8">
        <v>5320000</v>
      </c>
      <c r="F255" s="9">
        <f t="shared" si="18"/>
        <v>-5320000</v>
      </c>
      <c r="G255" s="10">
        <f t="shared" si="19"/>
        <v>-100</v>
      </c>
      <c r="H255" s="7" t="s">
        <v>49</v>
      </c>
    </row>
    <row r="256" spans="1:8" ht="69" x14ac:dyDescent="0.3">
      <c r="A256" s="6" t="s">
        <v>361</v>
      </c>
      <c r="B256" s="7" t="s">
        <v>391</v>
      </c>
      <c r="C256" s="7" t="s">
        <v>44</v>
      </c>
      <c r="D256" s="8">
        <v>129606</v>
      </c>
      <c r="E256" s="8">
        <v>134430</v>
      </c>
      <c r="F256" s="9">
        <f t="shared" ref="F256:F319" si="20">D256-E256</f>
        <v>-4824</v>
      </c>
      <c r="G256" s="10">
        <f t="shared" ref="G256:G319" si="21">IF(E256&lt;&gt;0,(D256-E256)/E256*100,"-")</f>
        <v>-3.5884847132336537</v>
      </c>
      <c r="H256" s="7" t="s">
        <v>392</v>
      </c>
    </row>
    <row r="257" spans="1:8" ht="69" x14ac:dyDescent="0.3">
      <c r="A257" s="6" t="s">
        <v>361</v>
      </c>
      <c r="B257" s="7" t="s">
        <v>393</v>
      </c>
      <c r="C257" s="7" t="s">
        <v>44</v>
      </c>
      <c r="D257" s="8">
        <v>45253</v>
      </c>
      <c r="E257" s="8">
        <v>36986</v>
      </c>
      <c r="F257" s="9">
        <f t="shared" si="20"/>
        <v>8267</v>
      </c>
      <c r="G257" s="10">
        <f t="shared" si="21"/>
        <v>22.351700643486723</v>
      </c>
      <c r="H257" s="7" t="s">
        <v>394</v>
      </c>
    </row>
    <row r="258" spans="1:8" ht="55.2" x14ac:dyDescent="0.3">
      <c r="A258" s="6" t="s">
        <v>361</v>
      </c>
      <c r="B258" s="7" t="s">
        <v>395</v>
      </c>
      <c r="C258" s="7" t="s">
        <v>44</v>
      </c>
      <c r="D258" s="8">
        <v>605691</v>
      </c>
      <c r="E258" s="8">
        <v>411957</v>
      </c>
      <c r="F258" s="9">
        <f t="shared" si="20"/>
        <v>193734</v>
      </c>
      <c r="G258" s="10">
        <f t="shared" si="21"/>
        <v>47.027723767286389</v>
      </c>
      <c r="H258" s="7" t="s">
        <v>396</v>
      </c>
    </row>
    <row r="259" spans="1:8" ht="138" x14ac:dyDescent="0.3">
      <c r="A259" s="6" t="s">
        <v>361</v>
      </c>
      <c r="B259" s="7" t="s">
        <v>397</v>
      </c>
      <c r="C259" s="7" t="s">
        <v>44</v>
      </c>
      <c r="D259" s="8">
        <v>1463105</v>
      </c>
      <c r="E259" s="8">
        <v>998586</v>
      </c>
      <c r="F259" s="9">
        <f t="shared" si="20"/>
        <v>464519</v>
      </c>
      <c r="G259" s="10">
        <f t="shared" si="21"/>
        <v>46.517675993855313</v>
      </c>
      <c r="H259" s="7" t="s">
        <v>396</v>
      </c>
    </row>
    <row r="260" spans="1:8" ht="179.4" x14ac:dyDescent="0.3">
      <c r="A260" s="6" t="s">
        <v>361</v>
      </c>
      <c r="B260" s="7" t="s">
        <v>398</v>
      </c>
      <c r="C260" s="7" t="s">
        <v>27</v>
      </c>
      <c r="D260" s="8">
        <v>24305</v>
      </c>
      <c r="E260" s="8">
        <v>11286</v>
      </c>
      <c r="F260" s="9">
        <f t="shared" si="20"/>
        <v>13019</v>
      </c>
      <c r="G260" s="10">
        <f t="shared" si="21"/>
        <v>115.35530746057061</v>
      </c>
      <c r="H260" s="7" t="s">
        <v>49</v>
      </c>
    </row>
    <row r="261" spans="1:8" ht="41.4" x14ac:dyDescent="0.3">
      <c r="A261" s="6" t="s">
        <v>361</v>
      </c>
      <c r="B261" s="7" t="s">
        <v>399</v>
      </c>
      <c r="C261" s="7" t="s">
        <v>27</v>
      </c>
      <c r="D261" s="8">
        <v>101426</v>
      </c>
      <c r="E261" s="8">
        <v>86703</v>
      </c>
      <c r="F261" s="9">
        <f t="shared" si="20"/>
        <v>14723</v>
      </c>
      <c r="G261" s="10">
        <f t="shared" si="21"/>
        <v>16.980957982999435</v>
      </c>
      <c r="H261" s="7" t="s">
        <v>49</v>
      </c>
    </row>
    <row r="262" spans="1:8" ht="41.4" x14ac:dyDescent="0.3">
      <c r="A262" s="6" t="s">
        <v>361</v>
      </c>
      <c r="B262" s="7" t="s">
        <v>400</v>
      </c>
      <c r="C262" s="7" t="s">
        <v>44</v>
      </c>
      <c r="D262" s="8">
        <v>123665</v>
      </c>
      <c r="E262" s="8">
        <v>120875</v>
      </c>
      <c r="F262" s="9">
        <f t="shared" si="20"/>
        <v>2790</v>
      </c>
      <c r="G262" s="10">
        <f t="shared" si="21"/>
        <v>2.3081695966907962</v>
      </c>
      <c r="H262" s="7" t="s">
        <v>49</v>
      </c>
    </row>
    <row r="263" spans="1:8" ht="138" x14ac:dyDescent="0.3">
      <c r="A263" s="6" t="s">
        <v>361</v>
      </c>
      <c r="B263" s="7" t="s">
        <v>401</v>
      </c>
      <c r="C263" s="7" t="s">
        <v>27</v>
      </c>
      <c r="D263" s="8">
        <v>5220</v>
      </c>
      <c r="E263" s="8">
        <v>4215</v>
      </c>
      <c r="F263" s="9">
        <f t="shared" si="20"/>
        <v>1005</v>
      </c>
      <c r="G263" s="10">
        <f t="shared" si="21"/>
        <v>23.843416370106763</v>
      </c>
      <c r="H263" s="7" t="s">
        <v>49</v>
      </c>
    </row>
    <row r="264" spans="1:8" ht="82.8" x14ac:dyDescent="0.3">
      <c r="A264" s="6" t="s">
        <v>361</v>
      </c>
      <c r="B264" s="7" t="s">
        <v>402</v>
      </c>
      <c r="C264" s="7" t="s">
        <v>27</v>
      </c>
      <c r="D264" s="8">
        <v>0</v>
      </c>
      <c r="E264" s="8">
        <v>0</v>
      </c>
      <c r="F264" s="9">
        <f t="shared" si="20"/>
        <v>0</v>
      </c>
      <c r="G264" s="10" t="str">
        <f t="shared" si="21"/>
        <v>-</v>
      </c>
      <c r="H264" s="7" t="s">
        <v>343</v>
      </c>
    </row>
    <row r="265" spans="1:8" ht="69" x14ac:dyDescent="0.3">
      <c r="A265" s="6" t="s">
        <v>361</v>
      </c>
      <c r="B265" s="7" t="s">
        <v>403</v>
      </c>
      <c r="C265" s="7" t="s">
        <v>27</v>
      </c>
      <c r="D265" s="8">
        <v>22367</v>
      </c>
      <c r="E265" s="8">
        <v>18335</v>
      </c>
      <c r="F265" s="9">
        <f t="shared" si="20"/>
        <v>4032</v>
      </c>
      <c r="G265" s="10">
        <f t="shared" si="21"/>
        <v>21.990728115625853</v>
      </c>
      <c r="H265" s="7" t="s">
        <v>49</v>
      </c>
    </row>
    <row r="266" spans="1:8" ht="69" x14ac:dyDescent="0.3">
      <c r="A266" s="6" t="s">
        <v>361</v>
      </c>
      <c r="B266" s="7" t="s">
        <v>404</v>
      </c>
      <c r="C266" s="7" t="s">
        <v>144</v>
      </c>
      <c r="D266" s="8">
        <v>18162</v>
      </c>
      <c r="E266" s="8">
        <v>9593</v>
      </c>
      <c r="F266" s="9">
        <f t="shared" si="20"/>
        <v>8569</v>
      </c>
      <c r="G266" s="10">
        <f t="shared" si="21"/>
        <v>89.325549880120931</v>
      </c>
      <c r="H266" s="7" t="s">
        <v>49</v>
      </c>
    </row>
    <row r="267" spans="1:8" ht="82.8" x14ac:dyDescent="0.3">
      <c r="A267" s="6" t="s">
        <v>361</v>
      </c>
      <c r="B267" s="7" t="s">
        <v>405</v>
      </c>
      <c r="C267" s="7" t="s">
        <v>144</v>
      </c>
      <c r="D267" s="8">
        <v>7582</v>
      </c>
      <c r="E267" s="8">
        <v>2872</v>
      </c>
      <c r="F267" s="9">
        <f t="shared" si="20"/>
        <v>4710</v>
      </c>
      <c r="G267" s="10">
        <f t="shared" si="21"/>
        <v>163.99721448467969</v>
      </c>
      <c r="H267" s="7" t="s">
        <v>406</v>
      </c>
    </row>
    <row r="268" spans="1:8" ht="55.2" x14ac:dyDescent="0.3">
      <c r="A268" s="6" t="s">
        <v>361</v>
      </c>
      <c r="B268" s="7" t="s">
        <v>407</v>
      </c>
      <c r="C268" s="7" t="s">
        <v>30</v>
      </c>
      <c r="D268" s="8">
        <v>98265</v>
      </c>
      <c r="E268" s="8">
        <v>51637</v>
      </c>
      <c r="F268" s="9">
        <f t="shared" si="20"/>
        <v>46628</v>
      </c>
      <c r="G268" s="10">
        <f t="shared" si="21"/>
        <v>90.299591378275267</v>
      </c>
      <c r="H268" s="7" t="s">
        <v>49</v>
      </c>
    </row>
    <row r="269" spans="1:8" ht="82.8" x14ac:dyDescent="0.3">
      <c r="A269" s="6" t="s">
        <v>361</v>
      </c>
      <c r="B269" s="7" t="s">
        <v>408</v>
      </c>
      <c r="C269" s="7" t="s">
        <v>30</v>
      </c>
      <c r="D269" s="8">
        <v>14164</v>
      </c>
      <c r="E269" s="8">
        <v>11087</v>
      </c>
      <c r="F269" s="9">
        <f t="shared" si="20"/>
        <v>3077</v>
      </c>
      <c r="G269" s="10">
        <f t="shared" si="21"/>
        <v>27.753224497158836</v>
      </c>
      <c r="H269" s="7" t="s">
        <v>409</v>
      </c>
    </row>
    <row r="270" spans="1:8" ht="41.4" x14ac:dyDescent="0.3">
      <c r="A270" s="6" t="s">
        <v>361</v>
      </c>
      <c r="B270" s="7" t="s">
        <v>410</v>
      </c>
      <c r="C270" s="7" t="s">
        <v>30</v>
      </c>
      <c r="D270" s="8">
        <v>293248</v>
      </c>
      <c r="E270" s="8">
        <v>313404</v>
      </c>
      <c r="F270" s="9">
        <f t="shared" si="20"/>
        <v>-20156</v>
      </c>
      <c r="G270" s="10">
        <f t="shared" si="21"/>
        <v>-6.4313154905489407</v>
      </c>
      <c r="H270" s="7" t="s">
        <v>225</v>
      </c>
    </row>
    <row r="271" spans="1:8" ht="69" x14ac:dyDescent="0.3">
      <c r="A271" s="6" t="s">
        <v>361</v>
      </c>
      <c r="B271" s="7" t="s">
        <v>411</v>
      </c>
      <c r="C271" s="7" t="s">
        <v>30</v>
      </c>
      <c r="D271" s="8">
        <v>99148</v>
      </c>
      <c r="E271" s="8">
        <v>122074</v>
      </c>
      <c r="F271" s="9">
        <f t="shared" si="20"/>
        <v>-22926</v>
      </c>
      <c r="G271" s="10">
        <f t="shared" si="21"/>
        <v>-18.780411881317889</v>
      </c>
      <c r="H271" s="7" t="s">
        <v>412</v>
      </c>
    </row>
    <row r="272" spans="1:8" ht="55.2" x14ac:dyDescent="0.3">
      <c r="A272" s="6" t="s">
        <v>361</v>
      </c>
      <c r="B272" s="7" t="s">
        <v>413</v>
      </c>
      <c r="C272" s="7" t="s">
        <v>30</v>
      </c>
      <c r="D272" s="8">
        <v>61989</v>
      </c>
      <c r="E272" s="8">
        <v>70425</v>
      </c>
      <c r="F272" s="9">
        <f t="shared" si="20"/>
        <v>-8436</v>
      </c>
      <c r="G272" s="10">
        <f t="shared" si="21"/>
        <v>-11.978700745473908</v>
      </c>
      <c r="H272" s="7" t="s">
        <v>414</v>
      </c>
    </row>
    <row r="273" spans="1:8" ht="96.6" x14ac:dyDescent="0.3">
      <c r="A273" s="6" t="s">
        <v>361</v>
      </c>
      <c r="B273" s="7" t="s">
        <v>415</v>
      </c>
      <c r="C273" s="7" t="s">
        <v>30</v>
      </c>
      <c r="D273" s="8">
        <v>377906</v>
      </c>
      <c r="E273" s="8">
        <v>350254</v>
      </c>
      <c r="F273" s="9">
        <f t="shared" si="20"/>
        <v>27652</v>
      </c>
      <c r="G273" s="10">
        <f t="shared" si="21"/>
        <v>7.8948420289275791</v>
      </c>
      <c r="H273" s="7" t="s">
        <v>416</v>
      </c>
    </row>
    <row r="274" spans="1:8" ht="69" x14ac:dyDescent="0.3">
      <c r="A274" s="6" t="s">
        <v>361</v>
      </c>
      <c r="B274" s="7" t="s">
        <v>417</v>
      </c>
      <c r="C274" s="7" t="s">
        <v>107</v>
      </c>
      <c r="D274" s="8">
        <v>127</v>
      </c>
      <c r="E274" s="8">
        <v>0</v>
      </c>
      <c r="F274" s="9">
        <f t="shared" si="20"/>
        <v>127</v>
      </c>
      <c r="G274" s="10" t="str">
        <f t="shared" si="21"/>
        <v>-</v>
      </c>
      <c r="H274" s="7" t="s">
        <v>49</v>
      </c>
    </row>
    <row r="275" spans="1:8" ht="41.4" x14ac:dyDescent="0.3">
      <c r="A275" s="6" t="s">
        <v>361</v>
      </c>
      <c r="B275" s="7" t="s">
        <v>418</v>
      </c>
      <c r="C275" s="7" t="s">
        <v>33</v>
      </c>
      <c r="D275" s="8">
        <v>36364</v>
      </c>
      <c r="E275" s="8">
        <v>21982</v>
      </c>
      <c r="F275" s="9">
        <f t="shared" si="20"/>
        <v>14382</v>
      </c>
      <c r="G275" s="10">
        <f t="shared" si="21"/>
        <v>65.426257847329637</v>
      </c>
      <c r="H275" s="7" t="s">
        <v>49</v>
      </c>
    </row>
    <row r="276" spans="1:8" ht="82.8" x14ac:dyDescent="0.3">
      <c r="A276" s="6" t="s">
        <v>361</v>
      </c>
      <c r="B276" s="7" t="s">
        <v>419</v>
      </c>
      <c r="C276" s="7" t="s">
        <v>33</v>
      </c>
      <c r="D276" s="8">
        <v>5416</v>
      </c>
      <c r="E276" s="8">
        <v>2750</v>
      </c>
      <c r="F276" s="9">
        <f t="shared" si="20"/>
        <v>2666</v>
      </c>
      <c r="G276" s="10">
        <f t="shared" si="21"/>
        <v>96.945454545454552</v>
      </c>
      <c r="H276" s="7" t="s">
        <v>49</v>
      </c>
    </row>
    <row r="277" spans="1:8" ht="41.4" x14ac:dyDescent="0.3">
      <c r="A277" s="6" t="s">
        <v>361</v>
      </c>
      <c r="B277" s="7" t="s">
        <v>420</v>
      </c>
      <c r="C277" s="7" t="s">
        <v>30</v>
      </c>
      <c r="D277" s="8">
        <v>129576</v>
      </c>
      <c r="E277" s="8">
        <v>113096</v>
      </c>
      <c r="F277" s="9">
        <f t="shared" si="20"/>
        <v>16480</v>
      </c>
      <c r="G277" s="10">
        <f t="shared" si="21"/>
        <v>14.571691306500673</v>
      </c>
      <c r="H277" s="7" t="s">
        <v>333</v>
      </c>
    </row>
    <row r="278" spans="1:8" ht="96.6" x14ac:dyDescent="0.3">
      <c r="A278" s="6" t="s">
        <v>361</v>
      </c>
      <c r="B278" s="7" t="s">
        <v>421</v>
      </c>
      <c r="C278" s="7" t="s">
        <v>422</v>
      </c>
      <c r="D278" s="8">
        <v>448578</v>
      </c>
      <c r="E278" s="8">
        <v>372720</v>
      </c>
      <c r="F278" s="9">
        <f t="shared" si="20"/>
        <v>75858</v>
      </c>
      <c r="G278" s="10">
        <f t="shared" si="21"/>
        <v>20.352543464262716</v>
      </c>
      <c r="H278" s="7" t="s">
        <v>423</v>
      </c>
    </row>
    <row r="279" spans="1:8" ht="55.2" x14ac:dyDescent="0.3">
      <c r="A279" s="6" t="s">
        <v>361</v>
      </c>
      <c r="B279" s="7" t="s">
        <v>424</v>
      </c>
      <c r="C279" s="7" t="s">
        <v>85</v>
      </c>
      <c r="D279" s="8">
        <v>761457</v>
      </c>
      <c r="E279" s="8">
        <v>628462</v>
      </c>
      <c r="F279" s="9">
        <f t="shared" si="20"/>
        <v>132995</v>
      </c>
      <c r="G279" s="10">
        <f t="shared" si="21"/>
        <v>21.161979562805708</v>
      </c>
      <c r="H279" s="7" t="s">
        <v>94</v>
      </c>
    </row>
    <row r="280" spans="1:8" ht="41.4" x14ac:dyDescent="0.3">
      <c r="A280" s="6" t="s">
        <v>361</v>
      </c>
      <c r="B280" s="7" t="s">
        <v>425</v>
      </c>
      <c r="C280" s="7" t="s">
        <v>346</v>
      </c>
      <c r="D280" s="8">
        <v>58000</v>
      </c>
      <c r="E280" s="8">
        <v>50000</v>
      </c>
      <c r="F280" s="9">
        <f t="shared" si="20"/>
        <v>8000</v>
      </c>
      <c r="G280" s="10">
        <f t="shared" si="21"/>
        <v>16</v>
      </c>
      <c r="H280" s="7" t="s">
        <v>110</v>
      </c>
    </row>
    <row r="281" spans="1:8" ht="55.2" x14ac:dyDescent="0.3">
      <c r="A281" s="6" t="s">
        <v>361</v>
      </c>
      <c r="B281" s="7" t="s">
        <v>426</v>
      </c>
      <c r="C281" s="7" t="s">
        <v>47</v>
      </c>
      <c r="D281" s="8">
        <v>19056</v>
      </c>
      <c r="E281" s="8">
        <v>18745</v>
      </c>
      <c r="F281" s="9">
        <f t="shared" si="20"/>
        <v>311</v>
      </c>
      <c r="G281" s="10">
        <f t="shared" si="21"/>
        <v>1.6591090957588692</v>
      </c>
      <c r="H281" s="7" t="s">
        <v>49</v>
      </c>
    </row>
    <row r="282" spans="1:8" ht="69" x14ac:dyDescent="0.3">
      <c r="A282" s="6" t="s">
        <v>361</v>
      </c>
      <c r="B282" s="7" t="s">
        <v>427</v>
      </c>
      <c r="C282" s="7" t="s">
        <v>11</v>
      </c>
      <c r="D282" s="8">
        <v>7067</v>
      </c>
      <c r="E282" s="8">
        <v>8762</v>
      </c>
      <c r="F282" s="9">
        <f t="shared" si="20"/>
        <v>-1695</v>
      </c>
      <c r="G282" s="10">
        <f t="shared" si="21"/>
        <v>-19.344898425017121</v>
      </c>
      <c r="H282" s="7" t="s">
        <v>49</v>
      </c>
    </row>
    <row r="283" spans="1:8" ht="69" x14ac:dyDescent="0.3">
      <c r="A283" s="6" t="s">
        <v>361</v>
      </c>
      <c r="B283" s="7" t="s">
        <v>428</v>
      </c>
      <c r="C283" s="7" t="s">
        <v>11</v>
      </c>
      <c r="D283" s="8">
        <v>13787</v>
      </c>
      <c r="E283" s="8">
        <v>11828</v>
      </c>
      <c r="F283" s="9">
        <f t="shared" si="20"/>
        <v>1959</v>
      </c>
      <c r="G283" s="10">
        <f t="shared" si="21"/>
        <v>16.562394318566113</v>
      </c>
      <c r="H283" s="7" t="s">
        <v>49</v>
      </c>
    </row>
    <row r="284" spans="1:8" ht="69" x14ac:dyDescent="0.3">
      <c r="A284" s="6" t="s">
        <v>361</v>
      </c>
      <c r="B284" s="7" t="s">
        <v>429</v>
      </c>
      <c r="C284" s="7" t="s">
        <v>11</v>
      </c>
      <c r="D284" s="8">
        <v>23610</v>
      </c>
      <c r="E284" s="8">
        <v>45053</v>
      </c>
      <c r="F284" s="9">
        <f t="shared" si="20"/>
        <v>-21443</v>
      </c>
      <c r="G284" s="10">
        <f t="shared" si="21"/>
        <v>-47.595054713337625</v>
      </c>
      <c r="H284" s="7" t="s">
        <v>49</v>
      </c>
    </row>
    <row r="285" spans="1:8" ht="55.2" x14ac:dyDescent="0.3">
      <c r="A285" s="6" t="s">
        <v>361</v>
      </c>
      <c r="B285" s="7" t="s">
        <v>430</v>
      </c>
      <c r="C285" s="7" t="s">
        <v>85</v>
      </c>
      <c r="D285" s="8">
        <v>15596</v>
      </c>
      <c r="E285" s="8">
        <v>9047</v>
      </c>
      <c r="F285" s="9">
        <f t="shared" si="20"/>
        <v>6549</v>
      </c>
      <c r="G285" s="10">
        <f t="shared" si="21"/>
        <v>72.388637117276446</v>
      </c>
      <c r="H285" s="7" t="s">
        <v>49</v>
      </c>
    </row>
    <row r="286" spans="1:8" ht="96.6" x14ac:dyDescent="0.3">
      <c r="A286" s="6" t="s">
        <v>361</v>
      </c>
      <c r="B286" s="7" t="s">
        <v>431</v>
      </c>
      <c r="C286" s="7" t="s">
        <v>85</v>
      </c>
      <c r="D286" s="8">
        <v>14838</v>
      </c>
      <c r="E286" s="8">
        <v>9388</v>
      </c>
      <c r="F286" s="9">
        <f t="shared" si="20"/>
        <v>5450</v>
      </c>
      <c r="G286" s="10">
        <f t="shared" si="21"/>
        <v>58.052833404345975</v>
      </c>
      <c r="H286" s="7" t="s">
        <v>49</v>
      </c>
    </row>
    <row r="287" spans="1:8" ht="82.8" x14ac:dyDescent="0.3">
      <c r="A287" s="6" t="s">
        <v>361</v>
      </c>
      <c r="B287" s="7" t="s">
        <v>432</v>
      </c>
      <c r="C287" s="7" t="s">
        <v>219</v>
      </c>
      <c r="D287" s="8">
        <v>35267</v>
      </c>
      <c r="E287" s="8">
        <v>30867</v>
      </c>
      <c r="F287" s="9">
        <f t="shared" si="20"/>
        <v>4400</v>
      </c>
      <c r="G287" s="10">
        <f t="shared" si="21"/>
        <v>14.254705672724915</v>
      </c>
      <c r="H287" s="7" t="s">
        <v>49</v>
      </c>
    </row>
    <row r="288" spans="1:8" ht="55.2" x14ac:dyDescent="0.3">
      <c r="A288" s="6" t="s">
        <v>361</v>
      </c>
      <c r="B288" s="7" t="s">
        <v>433</v>
      </c>
      <c r="C288" s="7" t="s">
        <v>219</v>
      </c>
      <c r="D288" s="8">
        <v>43487</v>
      </c>
      <c r="E288" s="8">
        <v>43483</v>
      </c>
      <c r="F288" s="9">
        <f t="shared" si="20"/>
        <v>4</v>
      </c>
      <c r="G288" s="10">
        <f t="shared" si="21"/>
        <v>9.1989973092932876E-3</v>
      </c>
      <c r="H288" s="7" t="s">
        <v>49</v>
      </c>
    </row>
    <row r="289" spans="1:8" ht="82.8" x14ac:dyDescent="0.3">
      <c r="A289" s="6" t="s">
        <v>361</v>
      </c>
      <c r="B289" s="7" t="s">
        <v>434</v>
      </c>
      <c r="C289" s="7" t="s">
        <v>219</v>
      </c>
      <c r="D289" s="8">
        <v>24806</v>
      </c>
      <c r="E289" s="8">
        <v>26248</v>
      </c>
      <c r="F289" s="9">
        <f t="shared" si="20"/>
        <v>-1442</v>
      </c>
      <c r="G289" s="10">
        <f t="shared" si="21"/>
        <v>-5.4937519049070405</v>
      </c>
      <c r="H289" s="7" t="s">
        <v>435</v>
      </c>
    </row>
    <row r="290" spans="1:8" ht="55.2" x14ac:dyDescent="0.3">
      <c r="A290" s="6" t="s">
        <v>361</v>
      </c>
      <c r="B290" s="7" t="s">
        <v>436</v>
      </c>
      <c r="C290" s="7" t="s">
        <v>219</v>
      </c>
      <c r="D290" s="8">
        <v>137844</v>
      </c>
      <c r="E290" s="8">
        <v>95659</v>
      </c>
      <c r="F290" s="9">
        <f t="shared" si="20"/>
        <v>42185</v>
      </c>
      <c r="G290" s="10">
        <f t="shared" si="21"/>
        <v>44.099352909815067</v>
      </c>
      <c r="H290" s="7" t="s">
        <v>220</v>
      </c>
    </row>
    <row r="291" spans="1:8" ht="69" x14ac:dyDescent="0.3">
      <c r="A291" s="6" t="s">
        <v>361</v>
      </c>
      <c r="B291" s="7" t="s">
        <v>437</v>
      </c>
      <c r="C291" s="7" t="s">
        <v>219</v>
      </c>
      <c r="D291" s="8">
        <v>125456</v>
      </c>
      <c r="E291" s="8">
        <v>0</v>
      </c>
      <c r="F291" s="9">
        <f t="shared" si="20"/>
        <v>125456</v>
      </c>
      <c r="G291" s="10" t="str">
        <f t="shared" si="21"/>
        <v>-</v>
      </c>
      <c r="H291" s="7" t="s">
        <v>220</v>
      </c>
    </row>
    <row r="292" spans="1:8" ht="82.8" x14ac:dyDescent="0.3">
      <c r="A292" s="6" t="s">
        <v>361</v>
      </c>
      <c r="B292" s="7" t="s">
        <v>438</v>
      </c>
      <c r="C292" s="7" t="s">
        <v>133</v>
      </c>
      <c r="D292" s="8">
        <v>74846</v>
      </c>
      <c r="E292" s="8">
        <v>60693</v>
      </c>
      <c r="F292" s="9">
        <f t="shared" si="20"/>
        <v>14153</v>
      </c>
      <c r="G292" s="10">
        <f t="shared" si="21"/>
        <v>23.318998896083567</v>
      </c>
      <c r="H292" s="7" t="s">
        <v>49</v>
      </c>
    </row>
    <row r="293" spans="1:8" ht="82.8" x14ac:dyDescent="0.3">
      <c r="A293" s="6" t="s">
        <v>361</v>
      </c>
      <c r="B293" s="7" t="s">
        <v>439</v>
      </c>
      <c r="C293" s="7" t="s">
        <v>133</v>
      </c>
      <c r="D293" s="8">
        <v>19497</v>
      </c>
      <c r="E293" s="8">
        <v>11454</v>
      </c>
      <c r="F293" s="9">
        <f t="shared" si="20"/>
        <v>8043</v>
      </c>
      <c r="G293" s="10">
        <f t="shared" si="21"/>
        <v>70.220010476689367</v>
      </c>
      <c r="H293" s="7" t="s">
        <v>49</v>
      </c>
    </row>
    <row r="294" spans="1:8" ht="55.2" x14ac:dyDescent="0.3">
      <c r="A294" s="6" t="s">
        <v>361</v>
      </c>
      <c r="B294" s="7" t="s">
        <v>440</v>
      </c>
      <c r="C294" s="7" t="s">
        <v>39</v>
      </c>
      <c r="D294" s="8">
        <v>200</v>
      </c>
      <c r="E294" s="8">
        <v>218</v>
      </c>
      <c r="F294" s="9">
        <f t="shared" si="20"/>
        <v>-18</v>
      </c>
      <c r="G294" s="10">
        <f t="shared" si="21"/>
        <v>-8.2568807339449553</v>
      </c>
      <c r="H294" s="7" t="s">
        <v>49</v>
      </c>
    </row>
    <row r="295" spans="1:8" ht="55.2" x14ac:dyDescent="0.3">
      <c r="A295" s="6" t="s">
        <v>361</v>
      </c>
      <c r="B295" s="7" t="s">
        <v>441</v>
      </c>
      <c r="C295" s="7" t="s">
        <v>39</v>
      </c>
      <c r="D295" s="8">
        <v>23501</v>
      </c>
      <c r="E295" s="8">
        <v>5131</v>
      </c>
      <c r="F295" s="9">
        <f t="shared" si="20"/>
        <v>18370</v>
      </c>
      <c r="G295" s="10">
        <f t="shared" si="21"/>
        <v>358.0198791658546</v>
      </c>
      <c r="H295" s="7" t="s">
        <v>49</v>
      </c>
    </row>
    <row r="296" spans="1:8" ht="96.6" x14ac:dyDescent="0.3">
      <c r="A296" s="6" t="s">
        <v>361</v>
      </c>
      <c r="B296" s="7" t="s">
        <v>442</v>
      </c>
      <c r="C296" s="7" t="s">
        <v>27</v>
      </c>
      <c r="D296" s="8">
        <v>39979</v>
      </c>
      <c r="E296" s="8">
        <v>36584</v>
      </c>
      <c r="F296" s="9">
        <f t="shared" si="20"/>
        <v>3395</v>
      </c>
      <c r="G296" s="10">
        <f t="shared" si="21"/>
        <v>9.2800131204898317</v>
      </c>
      <c r="H296" s="7" t="s">
        <v>49</v>
      </c>
    </row>
    <row r="297" spans="1:8" ht="55.2" x14ac:dyDescent="0.3">
      <c r="A297" s="6" t="s">
        <v>361</v>
      </c>
      <c r="B297" s="7" t="s">
        <v>443</v>
      </c>
      <c r="C297" s="7" t="s">
        <v>27</v>
      </c>
      <c r="D297" s="8">
        <v>5890</v>
      </c>
      <c r="E297" s="8">
        <v>2992</v>
      </c>
      <c r="F297" s="9">
        <f t="shared" si="20"/>
        <v>2898</v>
      </c>
      <c r="G297" s="10">
        <f t="shared" si="21"/>
        <v>96.858288770053477</v>
      </c>
      <c r="H297" s="7" t="s">
        <v>49</v>
      </c>
    </row>
    <row r="298" spans="1:8" ht="82.8" x14ac:dyDescent="0.3">
      <c r="A298" s="6" t="s">
        <v>361</v>
      </c>
      <c r="B298" s="7" t="s">
        <v>444</v>
      </c>
      <c r="C298" s="7" t="s">
        <v>27</v>
      </c>
      <c r="D298" s="8">
        <v>16465</v>
      </c>
      <c r="E298" s="8">
        <v>14745</v>
      </c>
      <c r="F298" s="9">
        <f t="shared" si="20"/>
        <v>1720</v>
      </c>
      <c r="G298" s="10">
        <f t="shared" si="21"/>
        <v>11.664971176670058</v>
      </c>
      <c r="H298" s="7" t="s">
        <v>49</v>
      </c>
    </row>
    <row r="299" spans="1:8" ht="69" x14ac:dyDescent="0.3">
      <c r="A299" s="6" t="s">
        <v>361</v>
      </c>
      <c r="B299" s="7" t="s">
        <v>445</v>
      </c>
      <c r="C299" s="7" t="s">
        <v>346</v>
      </c>
      <c r="D299" s="8">
        <v>66286</v>
      </c>
      <c r="E299" s="8">
        <v>38495</v>
      </c>
      <c r="F299" s="9">
        <f t="shared" si="20"/>
        <v>27791</v>
      </c>
      <c r="G299" s="10">
        <f t="shared" si="21"/>
        <v>72.193791401480709</v>
      </c>
      <c r="H299" s="7" t="s">
        <v>49</v>
      </c>
    </row>
    <row r="300" spans="1:8" ht="55.2" x14ac:dyDescent="0.3">
      <c r="A300" s="6" t="s">
        <v>361</v>
      </c>
      <c r="B300" s="7" t="s">
        <v>446</v>
      </c>
      <c r="C300" s="7" t="s">
        <v>144</v>
      </c>
      <c r="D300" s="8">
        <v>46636</v>
      </c>
      <c r="E300" s="8">
        <v>12522</v>
      </c>
      <c r="F300" s="9">
        <f t="shared" si="20"/>
        <v>34114</v>
      </c>
      <c r="G300" s="10">
        <f t="shared" si="21"/>
        <v>272.43251876697013</v>
      </c>
      <c r="H300" s="7" t="s">
        <v>49</v>
      </c>
    </row>
    <row r="301" spans="1:8" ht="55.2" x14ac:dyDescent="0.3">
      <c r="A301" s="6" t="s">
        <v>361</v>
      </c>
      <c r="B301" s="7" t="s">
        <v>447</v>
      </c>
      <c r="C301" s="7" t="s">
        <v>47</v>
      </c>
      <c r="D301" s="8">
        <v>3702</v>
      </c>
      <c r="E301" s="8">
        <v>0</v>
      </c>
      <c r="F301" s="9">
        <f t="shared" si="20"/>
        <v>3702</v>
      </c>
      <c r="G301" s="10" t="str">
        <f t="shared" si="21"/>
        <v>-</v>
      </c>
      <c r="H301" s="7" t="s">
        <v>49</v>
      </c>
    </row>
    <row r="302" spans="1:8" ht="55.2" x14ac:dyDescent="0.3">
      <c r="A302" s="6" t="s">
        <v>361</v>
      </c>
      <c r="B302" s="7" t="s">
        <v>448</v>
      </c>
      <c r="C302" s="7" t="s">
        <v>47</v>
      </c>
      <c r="D302" s="8">
        <v>2666</v>
      </c>
      <c r="E302" s="8">
        <v>896</v>
      </c>
      <c r="F302" s="9">
        <f t="shared" si="20"/>
        <v>1770</v>
      </c>
      <c r="G302" s="10">
        <f t="shared" si="21"/>
        <v>197.54464285714286</v>
      </c>
      <c r="H302" s="7" t="s">
        <v>49</v>
      </c>
    </row>
    <row r="303" spans="1:8" ht="55.2" x14ac:dyDescent="0.3">
      <c r="A303" s="6" t="s">
        <v>361</v>
      </c>
      <c r="B303" s="7" t="s">
        <v>449</v>
      </c>
      <c r="C303" s="7" t="s">
        <v>47</v>
      </c>
      <c r="D303" s="8">
        <v>6286</v>
      </c>
      <c r="E303" s="8">
        <v>2193</v>
      </c>
      <c r="F303" s="9">
        <f t="shared" si="20"/>
        <v>4093</v>
      </c>
      <c r="G303" s="10">
        <f t="shared" si="21"/>
        <v>186.6393068855449</v>
      </c>
      <c r="H303" s="7" t="s">
        <v>49</v>
      </c>
    </row>
    <row r="304" spans="1:8" ht="55.2" x14ac:dyDescent="0.3">
      <c r="A304" s="6" t="s">
        <v>361</v>
      </c>
      <c r="B304" s="7" t="s">
        <v>450</v>
      </c>
      <c r="C304" s="7" t="s">
        <v>27</v>
      </c>
      <c r="D304" s="8">
        <v>36871</v>
      </c>
      <c r="E304" s="8">
        <v>28255</v>
      </c>
      <c r="F304" s="9">
        <f t="shared" si="20"/>
        <v>8616</v>
      </c>
      <c r="G304" s="10">
        <f t="shared" si="21"/>
        <v>30.49371792603079</v>
      </c>
      <c r="H304" s="7" t="s">
        <v>49</v>
      </c>
    </row>
    <row r="305" spans="1:8" ht="41.4" x14ac:dyDescent="0.3">
      <c r="A305" s="6" t="s">
        <v>361</v>
      </c>
      <c r="B305" s="7" t="s">
        <v>451</v>
      </c>
      <c r="C305" s="7" t="s">
        <v>44</v>
      </c>
      <c r="D305" s="8">
        <v>372098</v>
      </c>
      <c r="E305" s="8">
        <v>204071</v>
      </c>
      <c r="F305" s="9">
        <f t="shared" si="20"/>
        <v>168027</v>
      </c>
      <c r="G305" s="10">
        <f t="shared" si="21"/>
        <v>82.337519784780795</v>
      </c>
      <c r="H305" s="7" t="s">
        <v>452</v>
      </c>
    </row>
    <row r="306" spans="1:8" ht="82.8" x14ac:dyDescent="0.3">
      <c r="A306" s="6" t="s">
        <v>361</v>
      </c>
      <c r="B306" s="7" t="s">
        <v>453</v>
      </c>
      <c r="C306" s="7" t="s">
        <v>11</v>
      </c>
      <c r="D306" s="8">
        <v>36942</v>
      </c>
      <c r="E306" s="8">
        <v>29433</v>
      </c>
      <c r="F306" s="9">
        <f t="shared" si="20"/>
        <v>7509</v>
      </c>
      <c r="G306" s="10">
        <f t="shared" si="21"/>
        <v>25.512180205891344</v>
      </c>
      <c r="H306" s="7" t="s">
        <v>454</v>
      </c>
    </row>
    <row r="307" spans="1:8" ht="69" x14ac:dyDescent="0.3">
      <c r="A307" s="6" t="s">
        <v>361</v>
      </c>
      <c r="B307" s="7" t="s">
        <v>455</v>
      </c>
      <c r="C307" s="7" t="s">
        <v>85</v>
      </c>
      <c r="D307" s="8">
        <v>25534</v>
      </c>
      <c r="E307" s="8">
        <v>31972</v>
      </c>
      <c r="F307" s="9">
        <f t="shared" si="20"/>
        <v>-6438</v>
      </c>
      <c r="G307" s="10">
        <f t="shared" si="21"/>
        <v>-20.136369323157762</v>
      </c>
      <c r="H307" s="7" t="s">
        <v>49</v>
      </c>
    </row>
    <row r="308" spans="1:8" ht="41.4" x14ac:dyDescent="0.3">
      <c r="A308" s="6" t="s">
        <v>361</v>
      </c>
      <c r="B308" s="7" t="s">
        <v>456</v>
      </c>
      <c r="C308" s="7" t="s">
        <v>85</v>
      </c>
      <c r="D308" s="8">
        <v>5598</v>
      </c>
      <c r="E308" s="8">
        <v>5933</v>
      </c>
      <c r="F308" s="9">
        <f t="shared" si="20"/>
        <v>-335</v>
      </c>
      <c r="G308" s="10">
        <f t="shared" si="21"/>
        <v>-5.6463846283499066</v>
      </c>
      <c r="H308" s="7" t="s">
        <v>49</v>
      </c>
    </row>
    <row r="309" spans="1:8" ht="96.6" x14ac:dyDescent="0.3">
      <c r="A309" s="6" t="s">
        <v>361</v>
      </c>
      <c r="B309" s="7" t="s">
        <v>457</v>
      </c>
      <c r="C309" s="7" t="s">
        <v>85</v>
      </c>
      <c r="D309" s="8">
        <v>8480</v>
      </c>
      <c r="E309" s="8">
        <v>9426</v>
      </c>
      <c r="F309" s="9">
        <f t="shared" si="20"/>
        <v>-946</v>
      </c>
      <c r="G309" s="10">
        <f t="shared" si="21"/>
        <v>-10.036070443454276</v>
      </c>
      <c r="H309" s="7" t="s">
        <v>49</v>
      </c>
    </row>
    <row r="310" spans="1:8" ht="69" x14ac:dyDescent="0.3">
      <c r="A310" s="6" t="s">
        <v>361</v>
      </c>
      <c r="B310" s="7" t="s">
        <v>458</v>
      </c>
      <c r="C310" s="7" t="s">
        <v>133</v>
      </c>
      <c r="D310" s="8">
        <v>82934</v>
      </c>
      <c r="E310" s="8">
        <v>47432</v>
      </c>
      <c r="F310" s="9">
        <f t="shared" si="20"/>
        <v>35502</v>
      </c>
      <c r="G310" s="10">
        <f t="shared" si="21"/>
        <v>74.848203744307639</v>
      </c>
      <c r="H310" s="7" t="s">
        <v>114</v>
      </c>
    </row>
    <row r="311" spans="1:8" ht="69" x14ac:dyDescent="0.3">
      <c r="A311" s="6" t="s">
        <v>361</v>
      </c>
      <c r="B311" s="7" t="s">
        <v>459</v>
      </c>
      <c r="C311" s="7" t="s">
        <v>138</v>
      </c>
      <c r="D311" s="8">
        <v>1844</v>
      </c>
      <c r="E311" s="8">
        <v>2003</v>
      </c>
      <c r="F311" s="9">
        <f t="shared" si="20"/>
        <v>-159</v>
      </c>
      <c r="G311" s="10">
        <f t="shared" si="21"/>
        <v>-7.9380928607089372</v>
      </c>
      <c r="H311" s="7" t="s">
        <v>225</v>
      </c>
    </row>
    <row r="312" spans="1:8" ht="110.4" x14ac:dyDescent="0.3">
      <c r="A312" s="6" t="s">
        <v>361</v>
      </c>
      <c r="B312" s="7" t="s">
        <v>460</v>
      </c>
      <c r="C312" s="7" t="s">
        <v>11</v>
      </c>
      <c r="D312" s="8">
        <v>157701</v>
      </c>
      <c r="E312" s="8">
        <v>129155</v>
      </c>
      <c r="F312" s="9">
        <f t="shared" si="20"/>
        <v>28546</v>
      </c>
      <c r="G312" s="10">
        <f t="shared" si="21"/>
        <v>22.102125353257712</v>
      </c>
      <c r="H312" s="7" t="s">
        <v>343</v>
      </c>
    </row>
    <row r="313" spans="1:8" ht="69" x14ac:dyDescent="0.3">
      <c r="A313" s="6" t="s">
        <v>361</v>
      </c>
      <c r="B313" s="7" t="s">
        <v>461</v>
      </c>
      <c r="C313" s="7" t="s">
        <v>11</v>
      </c>
      <c r="D313" s="8">
        <v>132955</v>
      </c>
      <c r="E313" s="8">
        <v>135018</v>
      </c>
      <c r="F313" s="9">
        <f t="shared" si="20"/>
        <v>-2063</v>
      </c>
      <c r="G313" s="10">
        <f t="shared" si="21"/>
        <v>-1.5279444222251848</v>
      </c>
      <c r="H313" s="7" t="s">
        <v>462</v>
      </c>
    </row>
    <row r="314" spans="1:8" ht="41.4" x14ac:dyDescent="0.3">
      <c r="A314" s="6" t="s">
        <v>361</v>
      </c>
      <c r="B314" s="7" t="s">
        <v>463</v>
      </c>
      <c r="C314" s="7" t="s">
        <v>99</v>
      </c>
      <c r="D314" s="8">
        <v>0</v>
      </c>
      <c r="E314" s="8">
        <v>103</v>
      </c>
      <c r="F314" s="9">
        <f t="shared" si="20"/>
        <v>-103</v>
      </c>
      <c r="G314" s="10">
        <f t="shared" si="21"/>
        <v>-100</v>
      </c>
      <c r="H314" s="7" t="s">
        <v>464</v>
      </c>
    </row>
    <row r="315" spans="1:8" ht="96.6" x14ac:dyDescent="0.3">
      <c r="A315" s="6" t="s">
        <v>361</v>
      </c>
      <c r="B315" s="7" t="s">
        <v>465</v>
      </c>
      <c r="C315" s="7" t="s">
        <v>11</v>
      </c>
      <c r="D315" s="8">
        <v>364808</v>
      </c>
      <c r="E315" s="8">
        <v>224323</v>
      </c>
      <c r="F315" s="9">
        <f t="shared" si="20"/>
        <v>140485</v>
      </c>
      <c r="G315" s="10">
        <f t="shared" si="21"/>
        <v>62.626213094511044</v>
      </c>
      <c r="H315" s="7" t="s">
        <v>466</v>
      </c>
    </row>
    <row r="316" spans="1:8" ht="96.6" x14ac:dyDescent="0.3">
      <c r="A316" s="6" t="s">
        <v>361</v>
      </c>
      <c r="B316" s="7" t="s">
        <v>467</v>
      </c>
      <c r="C316" s="7" t="s">
        <v>11</v>
      </c>
      <c r="D316" s="8">
        <v>489627</v>
      </c>
      <c r="E316" s="8">
        <v>488748</v>
      </c>
      <c r="F316" s="9">
        <f t="shared" si="20"/>
        <v>879</v>
      </c>
      <c r="G316" s="10">
        <f t="shared" si="21"/>
        <v>0.17984728326254021</v>
      </c>
      <c r="H316" s="7" t="s">
        <v>468</v>
      </c>
    </row>
    <row r="317" spans="1:8" ht="55.2" x14ac:dyDescent="0.3">
      <c r="A317" s="6" t="s">
        <v>361</v>
      </c>
      <c r="B317" s="7" t="s">
        <v>469</v>
      </c>
      <c r="C317" s="7" t="s">
        <v>85</v>
      </c>
      <c r="D317" s="8">
        <v>88921</v>
      </c>
      <c r="E317" s="8">
        <v>78398</v>
      </c>
      <c r="F317" s="9">
        <f t="shared" si="20"/>
        <v>10523</v>
      </c>
      <c r="G317" s="10">
        <f t="shared" si="21"/>
        <v>13.422536289191051</v>
      </c>
      <c r="H317" s="7" t="s">
        <v>470</v>
      </c>
    </row>
    <row r="318" spans="1:8" ht="41.4" x14ac:dyDescent="0.3">
      <c r="A318" s="6" t="s">
        <v>361</v>
      </c>
      <c r="B318" s="7" t="s">
        <v>471</v>
      </c>
      <c r="C318" s="7" t="s">
        <v>85</v>
      </c>
      <c r="D318" s="8">
        <v>200000</v>
      </c>
      <c r="E318" s="8">
        <v>182000</v>
      </c>
      <c r="F318" s="9">
        <f t="shared" si="20"/>
        <v>18000</v>
      </c>
      <c r="G318" s="10">
        <f t="shared" si="21"/>
        <v>9.8901098901098905</v>
      </c>
      <c r="H318" s="7" t="s">
        <v>68</v>
      </c>
    </row>
    <row r="319" spans="1:8" ht="55.2" x14ac:dyDescent="0.3">
      <c r="A319" s="6" t="s">
        <v>361</v>
      </c>
      <c r="B319" s="7" t="s">
        <v>472</v>
      </c>
      <c r="C319" s="7" t="s">
        <v>85</v>
      </c>
      <c r="D319" s="8">
        <v>365040</v>
      </c>
      <c r="E319" s="8">
        <v>294000</v>
      </c>
      <c r="F319" s="9">
        <f t="shared" si="20"/>
        <v>71040</v>
      </c>
      <c r="G319" s="10">
        <f t="shared" si="21"/>
        <v>24.163265306122451</v>
      </c>
      <c r="H319" s="7" t="s">
        <v>473</v>
      </c>
    </row>
    <row r="320" spans="1:8" ht="55.2" x14ac:dyDescent="0.3">
      <c r="A320" s="6" t="s">
        <v>361</v>
      </c>
      <c r="B320" s="7" t="s">
        <v>474</v>
      </c>
      <c r="C320" s="7" t="s">
        <v>85</v>
      </c>
      <c r="D320" s="8">
        <v>484420</v>
      </c>
      <c r="E320" s="8">
        <v>388000</v>
      </c>
      <c r="F320" s="9">
        <f t="shared" ref="F320:F345" si="22">D320-E320</f>
        <v>96420</v>
      </c>
      <c r="G320" s="10">
        <f t="shared" ref="G320:G345" si="23">IF(E320&lt;&gt;0,(D320-E320)/E320*100,"-")</f>
        <v>24.850515463917525</v>
      </c>
      <c r="H320" s="7" t="s">
        <v>475</v>
      </c>
    </row>
    <row r="321" spans="1:8" ht="55.2" x14ac:dyDescent="0.3">
      <c r="A321" s="6" t="s">
        <v>361</v>
      </c>
      <c r="B321" s="7" t="s">
        <v>476</v>
      </c>
      <c r="C321" s="7" t="s">
        <v>219</v>
      </c>
      <c r="D321" s="8">
        <v>228964</v>
      </c>
      <c r="E321" s="8">
        <v>112853</v>
      </c>
      <c r="F321" s="9">
        <f t="shared" si="22"/>
        <v>116111</v>
      </c>
      <c r="G321" s="10">
        <f t="shared" si="23"/>
        <v>102.88694141936855</v>
      </c>
      <c r="H321" s="7" t="s">
        <v>220</v>
      </c>
    </row>
    <row r="322" spans="1:8" ht="82.8" x14ac:dyDescent="0.3">
      <c r="A322" s="6" t="s">
        <v>361</v>
      </c>
      <c r="B322" s="7" t="s">
        <v>477</v>
      </c>
      <c r="C322" s="7" t="s">
        <v>39</v>
      </c>
      <c r="D322" s="8">
        <v>374684</v>
      </c>
      <c r="E322" s="8">
        <v>349952</v>
      </c>
      <c r="F322" s="9">
        <f t="shared" si="22"/>
        <v>24732</v>
      </c>
      <c r="G322" s="10">
        <f t="shared" si="23"/>
        <v>7.067254937820044</v>
      </c>
      <c r="H322" s="7" t="s">
        <v>478</v>
      </c>
    </row>
    <row r="323" spans="1:8" ht="41.4" x14ac:dyDescent="0.3">
      <c r="A323" s="6" t="s">
        <v>361</v>
      </c>
      <c r="B323" s="7" t="s">
        <v>479</v>
      </c>
      <c r="C323" s="7" t="s">
        <v>39</v>
      </c>
      <c r="D323" s="8">
        <v>3500</v>
      </c>
      <c r="E323" s="8">
        <v>3806</v>
      </c>
      <c r="F323" s="9">
        <f t="shared" si="22"/>
        <v>-306</v>
      </c>
      <c r="G323" s="10">
        <f t="shared" si="23"/>
        <v>-8.039936941671046</v>
      </c>
      <c r="H323" s="7" t="s">
        <v>480</v>
      </c>
    </row>
    <row r="324" spans="1:8" ht="55.2" x14ac:dyDescent="0.3">
      <c r="A324" s="6" t="s">
        <v>361</v>
      </c>
      <c r="B324" s="7" t="s">
        <v>481</v>
      </c>
      <c r="C324" s="7" t="s">
        <v>39</v>
      </c>
      <c r="D324" s="8">
        <v>14624</v>
      </c>
      <c r="E324" s="8">
        <v>9183</v>
      </c>
      <c r="F324" s="9">
        <f t="shared" si="22"/>
        <v>5441</v>
      </c>
      <c r="G324" s="10">
        <f t="shared" si="23"/>
        <v>59.250789502341284</v>
      </c>
      <c r="H324" s="7" t="s">
        <v>49</v>
      </c>
    </row>
    <row r="325" spans="1:8" ht="69" x14ac:dyDescent="0.3">
      <c r="A325" s="6" t="s">
        <v>361</v>
      </c>
      <c r="B325" s="7" t="s">
        <v>482</v>
      </c>
      <c r="C325" s="7" t="s">
        <v>138</v>
      </c>
      <c r="D325" s="8">
        <v>102886</v>
      </c>
      <c r="E325" s="8">
        <v>153940</v>
      </c>
      <c r="F325" s="9">
        <f t="shared" si="22"/>
        <v>-51054</v>
      </c>
      <c r="G325" s="10">
        <f t="shared" si="23"/>
        <v>-33.164869429647915</v>
      </c>
      <c r="H325" s="7" t="s">
        <v>480</v>
      </c>
    </row>
    <row r="326" spans="1:8" ht="55.2" x14ac:dyDescent="0.3">
      <c r="A326" s="6" t="s">
        <v>361</v>
      </c>
      <c r="B326" s="7" t="s">
        <v>483</v>
      </c>
      <c r="C326" s="7" t="s">
        <v>138</v>
      </c>
      <c r="D326" s="8">
        <v>235297</v>
      </c>
      <c r="E326" s="8">
        <v>406607</v>
      </c>
      <c r="F326" s="9">
        <f t="shared" si="22"/>
        <v>-171310</v>
      </c>
      <c r="G326" s="10">
        <f t="shared" si="23"/>
        <v>-42.131591438415967</v>
      </c>
      <c r="H326" s="7" t="s">
        <v>484</v>
      </c>
    </row>
    <row r="327" spans="1:8" ht="82.8" x14ac:dyDescent="0.3">
      <c r="A327" s="6" t="s">
        <v>361</v>
      </c>
      <c r="B327" s="7" t="s">
        <v>485</v>
      </c>
      <c r="C327" s="7" t="s">
        <v>138</v>
      </c>
      <c r="D327" s="8">
        <v>115926</v>
      </c>
      <c r="E327" s="8">
        <v>44984</v>
      </c>
      <c r="F327" s="9">
        <f t="shared" si="22"/>
        <v>70942</v>
      </c>
      <c r="G327" s="10">
        <f t="shared" si="23"/>
        <v>157.70496176418283</v>
      </c>
      <c r="H327" s="7" t="s">
        <v>486</v>
      </c>
    </row>
    <row r="328" spans="1:8" ht="55.2" x14ac:dyDescent="0.3">
      <c r="A328" s="6" t="s">
        <v>361</v>
      </c>
      <c r="B328" s="7" t="s">
        <v>487</v>
      </c>
      <c r="C328" s="7" t="s">
        <v>138</v>
      </c>
      <c r="D328" s="8">
        <v>44710</v>
      </c>
      <c r="E328" s="8">
        <v>31172</v>
      </c>
      <c r="F328" s="9">
        <f t="shared" si="22"/>
        <v>13538</v>
      </c>
      <c r="G328" s="10">
        <f t="shared" si="23"/>
        <v>43.430001283202877</v>
      </c>
      <c r="H328" s="7" t="s">
        <v>488</v>
      </c>
    </row>
    <row r="329" spans="1:8" ht="55.2" x14ac:dyDescent="0.3">
      <c r="A329" s="6" t="s">
        <v>361</v>
      </c>
      <c r="B329" s="7" t="s">
        <v>489</v>
      </c>
      <c r="C329" s="7" t="s">
        <v>107</v>
      </c>
      <c r="D329" s="8">
        <v>3937</v>
      </c>
      <c r="E329" s="8">
        <v>2558</v>
      </c>
      <c r="F329" s="9">
        <f t="shared" si="22"/>
        <v>1379</v>
      </c>
      <c r="G329" s="10">
        <f t="shared" si="23"/>
        <v>53.909304143862393</v>
      </c>
      <c r="H329" s="7" t="s">
        <v>116</v>
      </c>
    </row>
    <row r="330" spans="1:8" ht="69" x14ac:dyDescent="0.3">
      <c r="A330" s="6" t="s">
        <v>361</v>
      </c>
      <c r="B330" s="7" t="s">
        <v>490</v>
      </c>
      <c r="C330" s="7" t="s">
        <v>107</v>
      </c>
      <c r="D330" s="8">
        <v>57139</v>
      </c>
      <c r="E330" s="8">
        <v>28451</v>
      </c>
      <c r="F330" s="9">
        <f t="shared" si="22"/>
        <v>28688</v>
      </c>
      <c r="G330" s="10">
        <f t="shared" si="23"/>
        <v>100.83301114196337</v>
      </c>
      <c r="H330" s="7" t="s">
        <v>491</v>
      </c>
    </row>
    <row r="331" spans="1:8" ht="69" x14ac:dyDescent="0.3">
      <c r="A331" s="6" t="s">
        <v>361</v>
      </c>
      <c r="B331" s="7" t="s">
        <v>492</v>
      </c>
      <c r="C331" s="7" t="s">
        <v>346</v>
      </c>
      <c r="D331" s="8">
        <v>0</v>
      </c>
      <c r="E331" s="8">
        <v>0</v>
      </c>
      <c r="F331" s="9">
        <f t="shared" si="22"/>
        <v>0</v>
      </c>
      <c r="G331" s="10" t="str">
        <f t="shared" si="23"/>
        <v>-</v>
      </c>
      <c r="H331" s="7" t="s">
        <v>480</v>
      </c>
    </row>
    <row r="332" spans="1:8" ht="55.2" x14ac:dyDescent="0.3">
      <c r="A332" s="6" t="s">
        <v>361</v>
      </c>
      <c r="B332" s="7" t="s">
        <v>493</v>
      </c>
      <c r="C332" s="7" t="s">
        <v>346</v>
      </c>
      <c r="D332" s="8">
        <v>120000</v>
      </c>
      <c r="E332" s="8">
        <v>100000</v>
      </c>
      <c r="F332" s="9">
        <f t="shared" si="22"/>
        <v>20000</v>
      </c>
      <c r="G332" s="10">
        <f t="shared" si="23"/>
        <v>20</v>
      </c>
      <c r="H332" s="7" t="s">
        <v>494</v>
      </c>
    </row>
    <row r="333" spans="1:8" ht="82.8" x14ac:dyDescent="0.3">
      <c r="A333" s="6" t="s">
        <v>361</v>
      </c>
      <c r="B333" s="7" t="s">
        <v>495</v>
      </c>
      <c r="C333" s="7" t="s">
        <v>30</v>
      </c>
      <c r="D333" s="8">
        <v>400736</v>
      </c>
      <c r="E333" s="8">
        <v>210428</v>
      </c>
      <c r="F333" s="9">
        <f t="shared" si="22"/>
        <v>190308</v>
      </c>
      <c r="G333" s="10">
        <f t="shared" si="23"/>
        <v>90.438534795749618</v>
      </c>
      <c r="H333" s="7" t="s">
        <v>496</v>
      </c>
    </row>
    <row r="334" spans="1:8" ht="110.4" x14ac:dyDescent="0.3">
      <c r="A334" s="6" t="s">
        <v>361</v>
      </c>
      <c r="B334" s="7" t="s">
        <v>497</v>
      </c>
      <c r="C334" s="7" t="s">
        <v>30</v>
      </c>
      <c r="D334" s="8">
        <v>11888</v>
      </c>
      <c r="E334" s="8">
        <v>1160849</v>
      </c>
      <c r="F334" s="9">
        <f t="shared" si="22"/>
        <v>-1148961</v>
      </c>
      <c r="G334" s="10">
        <f t="shared" si="23"/>
        <v>-98.975921932999029</v>
      </c>
      <c r="H334" s="7" t="s">
        <v>498</v>
      </c>
    </row>
    <row r="335" spans="1:8" ht="82.8" x14ac:dyDescent="0.3">
      <c r="A335" s="6" t="s">
        <v>361</v>
      </c>
      <c r="B335" s="7" t="s">
        <v>499</v>
      </c>
      <c r="C335" s="7" t="s">
        <v>30</v>
      </c>
      <c r="D335" s="8">
        <v>14313</v>
      </c>
      <c r="E335" s="8">
        <v>6675</v>
      </c>
      <c r="F335" s="9">
        <f t="shared" si="22"/>
        <v>7638</v>
      </c>
      <c r="G335" s="10">
        <f t="shared" si="23"/>
        <v>114.42696629213482</v>
      </c>
      <c r="H335" s="7" t="s">
        <v>385</v>
      </c>
    </row>
    <row r="336" spans="1:8" ht="82.8" x14ac:dyDescent="0.3">
      <c r="A336" s="6" t="s">
        <v>361</v>
      </c>
      <c r="B336" s="7" t="s">
        <v>500</v>
      </c>
      <c r="C336" s="7" t="s">
        <v>107</v>
      </c>
      <c r="D336" s="8">
        <v>65000</v>
      </c>
      <c r="E336" s="8">
        <v>30000</v>
      </c>
      <c r="F336" s="9">
        <f t="shared" si="22"/>
        <v>35000</v>
      </c>
      <c r="G336" s="10">
        <f t="shared" si="23"/>
        <v>116.66666666666667</v>
      </c>
      <c r="H336" s="7" t="s">
        <v>501</v>
      </c>
    </row>
    <row r="337" spans="1:8" ht="69" x14ac:dyDescent="0.3">
      <c r="A337" s="6" t="s">
        <v>361</v>
      </c>
      <c r="B337" s="7" t="s">
        <v>502</v>
      </c>
      <c r="C337" s="7" t="s">
        <v>189</v>
      </c>
      <c r="D337" s="8">
        <v>1186</v>
      </c>
      <c r="E337" s="8">
        <v>1995</v>
      </c>
      <c r="F337" s="9">
        <f t="shared" si="22"/>
        <v>-809</v>
      </c>
      <c r="G337" s="10">
        <f t="shared" si="23"/>
        <v>-40.551378446115287</v>
      </c>
      <c r="H337" s="7" t="s">
        <v>49</v>
      </c>
    </row>
    <row r="338" spans="1:8" ht="69" x14ac:dyDescent="0.3">
      <c r="A338" s="6" t="s">
        <v>361</v>
      </c>
      <c r="B338" s="7" t="s">
        <v>503</v>
      </c>
      <c r="C338" s="7" t="s">
        <v>11</v>
      </c>
      <c r="D338" s="8">
        <v>38904</v>
      </c>
      <c r="E338" s="8">
        <v>29229</v>
      </c>
      <c r="F338" s="9">
        <f t="shared" si="22"/>
        <v>9675</v>
      </c>
      <c r="G338" s="10">
        <f t="shared" si="23"/>
        <v>33.100687673201271</v>
      </c>
      <c r="H338" s="7" t="s">
        <v>462</v>
      </c>
    </row>
    <row r="339" spans="1:8" ht="69" x14ac:dyDescent="0.3">
      <c r="A339" s="6" t="s">
        <v>361</v>
      </c>
      <c r="B339" s="7" t="s">
        <v>504</v>
      </c>
      <c r="C339" s="7" t="s">
        <v>219</v>
      </c>
      <c r="D339" s="8">
        <v>383782</v>
      </c>
      <c r="E339" s="8">
        <v>411077</v>
      </c>
      <c r="F339" s="9">
        <f t="shared" si="22"/>
        <v>-27295</v>
      </c>
      <c r="G339" s="10">
        <f t="shared" si="23"/>
        <v>-6.6398752545143616</v>
      </c>
      <c r="H339" s="7" t="s">
        <v>220</v>
      </c>
    </row>
    <row r="340" spans="1:8" ht="41.4" x14ac:dyDescent="0.3">
      <c r="A340" s="6" t="s">
        <v>361</v>
      </c>
      <c r="B340" s="7" t="s">
        <v>505</v>
      </c>
      <c r="C340" s="7" t="s">
        <v>44</v>
      </c>
      <c r="D340" s="8">
        <v>78312</v>
      </c>
      <c r="E340" s="8">
        <v>133445</v>
      </c>
      <c r="F340" s="9">
        <f t="shared" si="22"/>
        <v>-55133</v>
      </c>
      <c r="G340" s="10">
        <f t="shared" si="23"/>
        <v>-41.315148563078424</v>
      </c>
      <c r="H340" s="7" t="s">
        <v>506</v>
      </c>
    </row>
    <row r="341" spans="1:8" ht="69" x14ac:dyDescent="0.3">
      <c r="A341" s="6" t="s">
        <v>361</v>
      </c>
      <c r="B341" s="7" t="s">
        <v>507</v>
      </c>
      <c r="C341" s="7" t="s">
        <v>44</v>
      </c>
      <c r="D341" s="8">
        <v>22413</v>
      </c>
      <c r="E341" s="8">
        <v>12453</v>
      </c>
      <c r="F341" s="9">
        <f t="shared" si="22"/>
        <v>9960</v>
      </c>
      <c r="G341" s="10">
        <f t="shared" si="23"/>
        <v>79.980727535533603</v>
      </c>
      <c r="H341" s="7" t="s">
        <v>508</v>
      </c>
    </row>
    <row r="342" spans="1:8" ht="69" x14ac:dyDescent="0.3">
      <c r="A342" s="6" t="s">
        <v>361</v>
      </c>
      <c r="B342" s="7" t="s">
        <v>509</v>
      </c>
      <c r="C342" s="7" t="s">
        <v>44</v>
      </c>
      <c r="D342" s="8">
        <v>58994</v>
      </c>
      <c r="E342" s="8">
        <v>82834</v>
      </c>
      <c r="F342" s="9">
        <f t="shared" si="22"/>
        <v>-23840</v>
      </c>
      <c r="G342" s="10">
        <f t="shared" si="23"/>
        <v>-28.780452471207475</v>
      </c>
      <c r="H342" s="7" t="s">
        <v>510</v>
      </c>
    </row>
    <row r="343" spans="1:8" ht="55.2" x14ac:dyDescent="0.3">
      <c r="A343" s="6" t="s">
        <v>361</v>
      </c>
      <c r="B343" s="7" t="s">
        <v>511</v>
      </c>
      <c r="C343" s="7" t="s">
        <v>44</v>
      </c>
      <c r="D343" s="8">
        <v>1227190</v>
      </c>
      <c r="E343" s="8">
        <v>0</v>
      </c>
      <c r="F343" s="9">
        <f t="shared" si="22"/>
        <v>1227190</v>
      </c>
      <c r="G343" s="10" t="str">
        <f t="shared" si="23"/>
        <v>-</v>
      </c>
      <c r="H343" s="7" t="s">
        <v>512</v>
      </c>
    </row>
    <row r="344" spans="1:8" ht="55.2" x14ac:dyDescent="0.3">
      <c r="A344" s="6" t="s">
        <v>361</v>
      </c>
      <c r="B344" s="7" t="s">
        <v>513</v>
      </c>
      <c r="C344" s="7" t="s">
        <v>44</v>
      </c>
      <c r="D344" s="8">
        <v>672055</v>
      </c>
      <c r="E344" s="8">
        <v>0</v>
      </c>
      <c r="F344" s="9">
        <f t="shared" si="22"/>
        <v>672055</v>
      </c>
      <c r="G344" s="10" t="str">
        <f t="shared" si="23"/>
        <v>-</v>
      </c>
      <c r="H344" s="7" t="s">
        <v>512</v>
      </c>
    </row>
    <row r="345" spans="1:8" ht="69" x14ac:dyDescent="0.3">
      <c r="A345" s="6" t="s">
        <v>361</v>
      </c>
      <c r="B345" s="7" t="s">
        <v>514</v>
      </c>
      <c r="C345" s="7" t="s">
        <v>44</v>
      </c>
      <c r="D345" s="8">
        <v>405427</v>
      </c>
      <c r="E345" s="8">
        <v>0</v>
      </c>
      <c r="F345" s="9">
        <f t="shared" si="22"/>
        <v>405427</v>
      </c>
      <c r="G345" s="10" t="str">
        <f t="shared" si="23"/>
        <v>-</v>
      </c>
      <c r="H345" s="7" t="s">
        <v>510</v>
      </c>
    </row>
    <row r="347" spans="1:8" x14ac:dyDescent="0.3">
      <c r="A347" s="11" t="s">
        <v>515</v>
      </c>
      <c r="B347" s="12"/>
      <c r="C347" s="12"/>
      <c r="D347" s="12"/>
      <c r="E347" s="12"/>
      <c r="F347" s="12"/>
      <c r="G347" s="12"/>
      <c r="H347" s="12"/>
    </row>
  </sheetData>
  <mergeCells count="12">
    <mergeCell ref="A169:A175"/>
    <mergeCell ref="A176:A185"/>
    <mergeCell ref="A186:A225"/>
    <mergeCell ref="A226:A235"/>
    <mergeCell ref="A236:A345"/>
    <mergeCell ref="A347:H347"/>
    <mergeCell ref="A1:H1"/>
    <mergeCell ref="A2:H2"/>
    <mergeCell ref="A4:A48"/>
    <mergeCell ref="A49:A131"/>
    <mergeCell ref="A132:A149"/>
    <mergeCell ref="A150:A168"/>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羅文強</dc:creator>
  <cp:lastModifiedBy>羅文強</cp:lastModifiedBy>
  <dcterms:created xsi:type="dcterms:W3CDTF">2021-05-18T00:22:20Z</dcterms:created>
  <dcterms:modified xsi:type="dcterms:W3CDTF">2021-05-18T00:23:20Z</dcterms:modified>
</cp:coreProperties>
</file>