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betty1213\Desktop\"/>
    </mc:Choice>
  </mc:AlternateContent>
  <bookViews>
    <workbookView xWindow="0" yWindow="0" windowWidth="23040" windowHeight="8484"/>
  </bookViews>
  <sheets>
    <sheet name="明細表- 以類型分"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45" i="1" l="1"/>
  <c r="F345" i="1"/>
  <c r="G344" i="1"/>
  <c r="F344" i="1"/>
  <c r="G343" i="1"/>
  <c r="F343" i="1"/>
  <c r="G342" i="1"/>
  <c r="F342" i="1"/>
  <c r="G341" i="1"/>
  <c r="F341" i="1"/>
  <c r="G340" i="1"/>
  <c r="F340" i="1"/>
  <c r="G339" i="1"/>
  <c r="F339" i="1"/>
  <c r="G338" i="1"/>
  <c r="F338" i="1"/>
  <c r="G337" i="1"/>
  <c r="F337" i="1"/>
  <c r="G336" i="1"/>
  <c r="F336" i="1"/>
  <c r="G335" i="1"/>
  <c r="F335" i="1"/>
  <c r="G334" i="1"/>
  <c r="F334" i="1"/>
  <c r="G333" i="1"/>
  <c r="F333" i="1"/>
  <c r="G332" i="1"/>
  <c r="F332" i="1"/>
  <c r="G331" i="1"/>
  <c r="F331" i="1"/>
  <c r="G330" i="1"/>
  <c r="F330" i="1"/>
  <c r="G329" i="1"/>
  <c r="F329" i="1"/>
  <c r="G328" i="1"/>
  <c r="F328" i="1"/>
  <c r="G327" i="1"/>
  <c r="F327" i="1"/>
  <c r="G326" i="1"/>
  <c r="F326" i="1"/>
  <c r="G325" i="1"/>
  <c r="F325" i="1"/>
  <c r="G324" i="1"/>
  <c r="F324" i="1"/>
  <c r="G323" i="1"/>
  <c r="F323" i="1"/>
  <c r="G322" i="1"/>
  <c r="F322" i="1"/>
  <c r="G321" i="1"/>
  <c r="F321" i="1"/>
  <c r="G320" i="1"/>
  <c r="F320" i="1"/>
  <c r="G319" i="1"/>
  <c r="F319" i="1"/>
  <c r="G318" i="1"/>
  <c r="F318" i="1"/>
  <c r="G317" i="1"/>
  <c r="F317" i="1"/>
  <c r="G316" i="1"/>
  <c r="F316" i="1"/>
  <c r="G315" i="1"/>
  <c r="F315" i="1"/>
  <c r="G314" i="1"/>
  <c r="F314" i="1"/>
  <c r="G313" i="1"/>
  <c r="F313" i="1"/>
  <c r="G312" i="1"/>
  <c r="F312" i="1"/>
  <c r="G311" i="1"/>
  <c r="F311" i="1"/>
  <c r="G310" i="1"/>
  <c r="F310" i="1"/>
  <c r="G309" i="1"/>
  <c r="F309" i="1"/>
  <c r="G308" i="1"/>
  <c r="F308" i="1"/>
  <c r="G307" i="1"/>
  <c r="F307" i="1"/>
  <c r="G306" i="1"/>
  <c r="F306" i="1"/>
  <c r="G305" i="1"/>
  <c r="F305" i="1"/>
  <c r="G304" i="1"/>
  <c r="F304" i="1"/>
  <c r="G303" i="1"/>
  <c r="F303" i="1"/>
  <c r="G302" i="1"/>
  <c r="F302" i="1"/>
  <c r="G301" i="1"/>
  <c r="F301" i="1"/>
  <c r="G300" i="1"/>
  <c r="F300" i="1"/>
  <c r="G299" i="1"/>
  <c r="F299" i="1"/>
  <c r="G298" i="1"/>
  <c r="F298" i="1"/>
  <c r="G297" i="1"/>
  <c r="F297" i="1"/>
  <c r="G296" i="1"/>
  <c r="F296" i="1"/>
  <c r="G295" i="1"/>
  <c r="F295" i="1"/>
  <c r="G294" i="1"/>
  <c r="F294" i="1"/>
  <c r="G293" i="1"/>
  <c r="F293" i="1"/>
  <c r="G292" i="1"/>
  <c r="F292" i="1"/>
  <c r="G291" i="1"/>
  <c r="F291" i="1"/>
  <c r="G290" i="1"/>
  <c r="F290" i="1"/>
  <c r="G289" i="1"/>
  <c r="F289" i="1"/>
  <c r="G288" i="1"/>
  <c r="F288" i="1"/>
  <c r="G287" i="1"/>
  <c r="F287" i="1"/>
  <c r="G286" i="1"/>
  <c r="F286" i="1"/>
  <c r="G285" i="1"/>
  <c r="F285" i="1"/>
  <c r="G284" i="1"/>
  <c r="F284" i="1"/>
  <c r="G283" i="1"/>
  <c r="F283" i="1"/>
  <c r="G282" i="1"/>
  <c r="F282" i="1"/>
  <c r="G281" i="1"/>
  <c r="F281" i="1"/>
  <c r="G280" i="1"/>
  <c r="F280" i="1"/>
  <c r="G279" i="1"/>
  <c r="F279" i="1"/>
  <c r="G278" i="1"/>
  <c r="F278" i="1"/>
  <c r="G277" i="1"/>
  <c r="F277" i="1"/>
  <c r="G276" i="1"/>
  <c r="F276" i="1"/>
  <c r="G275" i="1"/>
  <c r="F275" i="1"/>
  <c r="G274" i="1"/>
  <c r="F274" i="1"/>
  <c r="G273" i="1"/>
  <c r="F273" i="1"/>
  <c r="G272" i="1"/>
  <c r="F272" i="1"/>
  <c r="G271" i="1"/>
  <c r="F271" i="1"/>
  <c r="G270" i="1"/>
  <c r="F270" i="1"/>
  <c r="G269" i="1"/>
  <c r="F269" i="1"/>
  <c r="G268" i="1"/>
  <c r="F268" i="1"/>
  <c r="G267" i="1"/>
  <c r="F267" i="1"/>
  <c r="G266" i="1"/>
  <c r="F266" i="1"/>
  <c r="G265" i="1"/>
  <c r="F265" i="1"/>
  <c r="G264" i="1"/>
  <c r="F264" i="1"/>
  <c r="G263" i="1"/>
  <c r="F263" i="1"/>
  <c r="G262" i="1"/>
  <c r="F262" i="1"/>
  <c r="G261" i="1"/>
  <c r="F261" i="1"/>
  <c r="G260" i="1"/>
  <c r="F260" i="1"/>
  <c r="G259" i="1"/>
  <c r="F259" i="1"/>
  <c r="G258" i="1"/>
  <c r="F258" i="1"/>
  <c r="G257" i="1"/>
  <c r="F257" i="1"/>
  <c r="G256" i="1"/>
  <c r="F256" i="1"/>
  <c r="G255" i="1"/>
  <c r="F255" i="1"/>
  <c r="G254" i="1"/>
  <c r="F254" i="1"/>
  <c r="G253" i="1"/>
  <c r="F253" i="1"/>
  <c r="G252" i="1"/>
  <c r="F252" i="1"/>
  <c r="G251" i="1"/>
  <c r="F251" i="1"/>
  <c r="G250" i="1"/>
  <c r="F250" i="1"/>
  <c r="G249" i="1"/>
  <c r="F249" i="1"/>
  <c r="G248" i="1"/>
  <c r="F248" i="1"/>
  <c r="G247" i="1"/>
  <c r="F247" i="1"/>
  <c r="G246" i="1"/>
  <c r="F246" i="1"/>
  <c r="G245" i="1"/>
  <c r="F245" i="1"/>
  <c r="G244" i="1"/>
  <c r="F244" i="1"/>
  <c r="G243" i="1"/>
  <c r="F243" i="1"/>
  <c r="G242" i="1"/>
  <c r="F242" i="1"/>
  <c r="G241" i="1"/>
  <c r="F241" i="1"/>
  <c r="G240" i="1"/>
  <c r="F240" i="1"/>
  <c r="G239" i="1"/>
  <c r="F239" i="1"/>
  <c r="G238" i="1"/>
  <c r="F238" i="1"/>
  <c r="G237" i="1"/>
  <c r="F237" i="1"/>
  <c r="G236" i="1"/>
  <c r="F236" i="1"/>
  <c r="G235" i="1"/>
  <c r="F235" i="1"/>
  <c r="G234" i="1"/>
  <c r="F234" i="1"/>
  <c r="G233" i="1"/>
  <c r="F233" i="1"/>
  <c r="G232" i="1"/>
  <c r="F232" i="1"/>
  <c r="G231" i="1"/>
  <c r="F231" i="1"/>
  <c r="G230" i="1"/>
  <c r="F230" i="1"/>
  <c r="G229" i="1"/>
  <c r="F229" i="1"/>
  <c r="G228" i="1"/>
  <c r="F228" i="1"/>
  <c r="G227" i="1"/>
  <c r="F227" i="1"/>
  <c r="G226" i="1"/>
  <c r="F226" i="1"/>
  <c r="G225" i="1"/>
  <c r="F225" i="1"/>
  <c r="G224" i="1"/>
  <c r="F224" i="1"/>
  <c r="G223" i="1"/>
  <c r="F223" i="1"/>
  <c r="G222" i="1"/>
  <c r="F222" i="1"/>
  <c r="G221" i="1"/>
  <c r="F221" i="1"/>
  <c r="G220" i="1"/>
  <c r="F220" i="1"/>
  <c r="G219" i="1"/>
  <c r="F219" i="1"/>
  <c r="G218" i="1"/>
  <c r="F218" i="1"/>
  <c r="G217" i="1"/>
  <c r="F217" i="1"/>
  <c r="G216" i="1"/>
  <c r="F216" i="1"/>
  <c r="G215" i="1"/>
  <c r="F215" i="1"/>
  <c r="G214" i="1"/>
  <c r="F214" i="1"/>
  <c r="G213" i="1"/>
  <c r="F213" i="1"/>
  <c r="G212" i="1"/>
  <c r="F212" i="1"/>
  <c r="G211" i="1"/>
  <c r="F211" i="1"/>
  <c r="G210" i="1"/>
  <c r="F210" i="1"/>
  <c r="G209" i="1"/>
  <c r="F209" i="1"/>
  <c r="G208" i="1"/>
  <c r="F208" i="1"/>
  <c r="G207" i="1"/>
  <c r="F207" i="1"/>
  <c r="G206" i="1"/>
  <c r="F206" i="1"/>
  <c r="G205" i="1"/>
  <c r="F205" i="1"/>
  <c r="G204" i="1"/>
  <c r="F204" i="1"/>
  <c r="G203" i="1"/>
  <c r="F203" i="1"/>
  <c r="G202" i="1"/>
  <c r="F202" i="1"/>
  <c r="G201" i="1"/>
  <c r="F201" i="1"/>
  <c r="G200" i="1"/>
  <c r="F200" i="1"/>
  <c r="G199" i="1"/>
  <c r="F199" i="1"/>
  <c r="G198" i="1"/>
  <c r="F198" i="1"/>
  <c r="G197" i="1"/>
  <c r="F197" i="1"/>
  <c r="G196" i="1"/>
  <c r="F196" i="1"/>
  <c r="G195" i="1"/>
  <c r="F195" i="1"/>
  <c r="G194" i="1"/>
  <c r="F194" i="1"/>
  <c r="G193" i="1"/>
  <c r="F193" i="1"/>
  <c r="G192" i="1"/>
  <c r="F192" i="1"/>
  <c r="G191" i="1"/>
  <c r="F191" i="1"/>
  <c r="G190" i="1"/>
  <c r="F190" i="1"/>
  <c r="G189" i="1"/>
  <c r="F189" i="1"/>
  <c r="G188" i="1"/>
  <c r="F188" i="1"/>
  <c r="G187" i="1"/>
  <c r="F187" i="1"/>
  <c r="G186" i="1"/>
  <c r="F186" i="1"/>
  <c r="G185" i="1"/>
  <c r="F185" i="1"/>
  <c r="G184" i="1"/>
  <c r="F184" i="1"/>
  <c r="G183" i="1"/>
  <c r="F183" i="1"/>
  <c r="G182" i="1"/>
  <c r="F182" i="1"/>
  <c r="G181" i="1"/>
  <c r="F181" i="1"/>
  <c r="G180" i="1"/>
  <c r="F180" i="1"/>
  <c r="G179" i="1"/>
  <c r="F179" i="1"/>
  <c r="G178" i="1"/>
  <c r="F178" i="1"/>
  <c r="G177" i="1"/>
  <c r="F177" i="1"/>
  <c r="G176" i="1"/>
  <c r="F176" i="1"/>
  <c r="G175" i="1"/>
  <c r="F175" i="1"/>
  <c r="G174" i="1"/>
  <c r="F174" i="1"/>
  <c r="G173" i="1"/>
  <c r="F173" i="1"/>
  <c r="G172" i="1"/>
  <c r="F172" i="1"/>
  <c r="G171" i="1"/>
  <c r="F171" i="1"/>
  <c r="G170" i="1"/>
  <c r="F170" i="1"/>
  <c r="G169" i="1"/>
  <c r="F169" i="1"/>
  <c r="G168" i="1"/>
  <c r="F168" i="1"/>
  <c r="G167" i="1"/>
  <c r="F167" i="1"/>
  <c r="G166" i="1"/>
  <c r="F166" i="1"/>
  <c r="G165" i="1"/>
  <c r="F165" i="1"/>
  <c r="G164" i="1"/>
  <c r="F164" i="1"/>
  <c r="G163" i="1"/>
  <c r="F163" i="1"/>
  <c r="G162" i="1"/>
  <c r="F162" i="1"/>
  <c r="G161" i="1"/>
  <c r="F161" i="1"/>
  <c r="G160" i="1"/>
  <c r="F160" i="1"/>
  <c r="G159" i="1"/>
  <c r="F159" i="1"/>
  <c r="G158" i="1"/>
  <c r="F158" i="1"/>
  <c r="G157" i="1"/>
  <c r="F157" i="1"/>
  <c r="G156" i="1"/>
  <c r="F156" i="1"/>
  <c r="G155" i="1"/>
  <c r="F155" i="1"/>
  <c r="G154" i="1"/>
  <c r="F154" i="1"/>
  <c r="G153" i="1"/>
  <c r="F153" i="1"/>
  <c r="G152" i="1"/>
  <c r="F152" i="1"/>
  <c r="G151" i="1"/>
  <c r="F151" i="1"/>
  <c r="G150" i="1"/>
  <c r="F150" i="1"/>
  <c r="G149" i="1"/>
  <c r="F149" i="1"/>
  <c r="G148" i="1"/>
  <c r="F148" i="1"/>
  <c r="G147" i="1"/>
  <c r="F147" i="1"/>
  <c r="G146" i="1"/>
  <c r="F146" i="1"/>
  <c r="G145" i="1"/>
  <c r="F145" i="1"/>
  <c r="G144" i="1"/>
  <c r="F144" i="1"/>
  <c r="G143" i="1"/>
  <c r="F143" i="1"/>
  <c r="G142" i="1"/>
  <c r="F142" i="1"/>
  <c r="G141" i="1"/>
  <c r="F141" i="1"/>
  <c r="G140" i="1"/>
  <c r="F140" i="1"/>
  <c r="G139" i="1"/>
  <c r="F139" i="1"/>
  <c r="G138" i="1"/>
  <c r="F138" i="1"/>
  <c r="G137" i="1"/>
  <c r="F137" i="1"/>
  <c r="G136" i="1"/>
  <c r="F136" i="1"/>
  <c r="G135" i="1"/>
  <c r="F135" i="1"/>
  <c r="G134" i="1"/>
  <c r="F134" i="1"/>
  <c r="G133" i="1"/>
  <c r="F133" i="1"/>
  <c r="G132" i="1"/>
  <c r="F132" i="1"/>
  <c r="G131" i="1"/>
  <c r="F131" i="1"/>
  <c r="G130" i="1"/>
  <c r="F130" i="1"/>
  <c r="G129" i="1"/>
  <c r="F129" i="1"/>
  <c r="G128" i="1"/>
  <c r="F128" i="1"/>
  <c r="G126" i="1"/>
  <c r="F126" i="1"/>
  <c r="G125" i="1"/>
  <c r="F125" i="1"/>
  <c r="G124" i="1"/>
  <c r="F124" i="1"/>
  <c r="G123" i="1"/>
  <c r="F123" i="1"/>
  <c r="G122" i="1"/>
  <c r="F122" i="1"/>
  <c r="G121" i="1"/>
  <c r="F121" i="1"/>
  <c r="G120" i="1"/>
  <c r="F120" i="1"/>
  <c r="G119" i="1"/>
  <c r="F119" i="1"/>
  <c r="G118" i="1"/>
  <c r="F118" i="1"/>
  <c r="G116" i="1"/>
  <c r="F116" i="1"/>
  <c r="G115" i="1"/>
  <c r="F115" i="1"/>
  <c r="G113" i="1"/>
  <c r="F113" i="1"/>
  <c r="G112" i="1"/>
  <c r="F112" i="1"/>
  <c r="G111" i="1"/>
  <c r="F111" i="1"/>
  <c r="G110" i="1"/>
  <c r="F110" i="1"/>
  <c r="G109" i="1"/>
  <c r="F109" i="1"/>
  <c r="G108" i="1"/>
  <c r="F108" i="1"/>
  <c r="G107" i="1"/>
  <c r="F107" i="1"/>
  <c r="G105" i="1"/>
  <c r="F105" i="1"/>
  <c r="G104" i="1"/>
  <c r="F104" i="1"/>
  <c r="G103" i="1"/>
  <c r="F103" i="1"/>
  <c r="G102" i="1"/>
  <c r="F102" i="1"/>
  <c r="G101" i="1"/>
  <c r="F101" i="1"/>
  <c r="G99" i="1"/>
  <c r="F99" i="1"/>
  <c r="G98" i="1"/>
  <c r="F98" i="1"/>
  <c r="G96" i="1"/>
  <c r="F96" i="1"/>
  <c r="G95" i="1"/>
  <c r="F95" i="1"/>
  <c r="G94" i="1"/>
  <c r="F94" i="1"/>
  <c r="G93" i="1"/>
  <c r="F93" i="1"/>
  <c r="G91" i="1"/>
  <c r="F91" i="1"/>
  <c r="G90" i="1"/>
  <c r="F90" i="1"/>
  <c r="G89" i="1"/>
  <c r="F89" i="1"/>
  <c r="G88" i="1"/>
  <c r="F88" i="1"/>
  <c r="G86" i="1"/>
  <c r="F86" i="1"/>
  <c r="G85" i="1"/>
  <c r="F85" i="1"/>
  <c r="G84" i="1"/>
  <c r="F84" i="1"/>
  <c r="G83" i="1"/>
  <c r="F83" i="1"/>
  <c r="G81" i="1"/>
  <c r="F81" i="1"/>
  <c r="G80" i="1"/>
  <c r="F80" i="1"/>
  <c r="G79" i="1"/>
  <c r="F79" i="1"/>
  <c r="G78" i="1"/>
  <c r="F78" i="1"/>
  <c r="G77" i="1"/>
  <c r="F77" i="1"/>
  <c r="G76" i="1"/>
  <c r="F76" i="1"/>
  <c r="G75" i="1"/>
  <c r="F75" i="1"/>
  <c r="G74" i="1"/>
  <c r="F74" i="1"/>
  <c r="G72" i="1"/>
  <c r="F72" i="1"/>
  <c r="G71" i="1"/>
  <c r="F71" i="1"/>
  <c r="G70" i="1"/>
  <c r="F70" i="1"/>
  <c r="G69" i="1"/>
  <c r="F69" i="1"/>
  <c r="G68" i="1"/>
  <c r="F68" i="1"/>
  <c r="G67" i="1"/>
  <c r="F67" i="1"/>
  <c r="G66" i="1"/>
  <c r="F66" i="1"/>
  <c r="G65" i="1"/>
  <c r="F65" i="1"/>
  <c r="G63" i="1"/>
  <c r="F63" i="1"/>
  <c r="G62" i="1"/>
  <c r="F62" i="1"/>
  <c r="G61" i="1"/>
  <c r="F61" i="1"/>
  <c r="G60" i="1"/>
  <c r="F60" i="1"/>
  <c r="G59" i="1"/>
  <c r="F59" i="1"/>
  <c r="G58" i="1"/>
  <c r="F58" i="1"/>
  <c r="G57" i="1"/>
  <c r="F57" i="1"/>
  <c r="G56" i="1"/>
  <c r="F56" i="1"/>
  <c r="G55" i="1"/>
  <c r="F55" i="1"/>
  <c r="G53" i="1"/>
  <c r="F53" i="1"/>
  <c r="G52" i="1"/>
  <c r="F52" i="1"/>
  <c r="G51" i="1"/>
  <c r="F51" i="1"/>
  <c r="G50" i="1"/>
  <c r="F50" i="1"/>
  <c r="G48" i="1"/>
  <c r="F48" i="1"/>
  <c r="G47" i="1"/>
  <c r="F47" i="1"/>
  <c r="G46" i="1"/>
  <c r="F46" i="1"/>
  <c r="G45" i="1"/>
  <c r="F45" i="1"/>
  <c r="G44" i="1"/>
  <c r="F44" i="1"/>
  <c r="G43" i="1"/>
  <c r="F43" i="1"/>
  <c r="G42" i="1"/>
  <c r="F42" i="1"/>
  <c r="G41" i="1"/>
  <c r="F41" i="1"/>
  <c r="G40" i="1"/>
  <c r="F40" i="1"/>
  <c r="G39" i="1"/>
  <c r="F39" i="1"/>
  <c r="G38" i="1"/>
  <c r="F38" i="1"/>
  <c r="G36" i="1"/>
  <c r="F36" i="1"/>
  <c r="G35" i="1"/>
  <c r="F35" i="1"/>
  <c r="G34" i="1"/>
  <c r="F34" i="1"/>
  <c r="G32" i="1"/>
  <c r="F32" i="1"/>
  <c r="G31" i="1"/>
  <c r="F31" i="1"/>
  <c r="G30" i="1"/>
  <c r="F30" i="1"/>
  <c r="G29" i="1"/>
  <c r="F29" i="1"/>
  <c r="G28" i="1"/>
  <c r="F28" i="1"/>
  <c r="G27" i="1"/>
  <c r="F27" i="1"/>
  <c r="G26" i="1"/>
  <c r="F26" i="1"/>
  <c r="G25" i="1"/>
  <c r="F25" i="1"/>
  <c r="G23" i="1"/>
  <c r="F23" i="1"/>
  <c r="G22" i="1"/>
  <c r="F22" i="1"/>
  <c r="G21" i="1"/>
  <c r="F21" i="1"/>
  <c r="G20" i="1"/>
  <c r="F20" i="1"/>
  <c r="G18" i="1"/>
  <c r="F18" i="1"/>
  <c r="G17" i="1"/>
  <c r="F17" i="1"/>
  <c r="G16" i="1"/>
  <c r="F16" i="1"/>
  <c r="G15" i="1"/>
  <c r="F15" i="1"/>
  <c r="G14" i="1"/>
  <c r="F14" i="1"/>
  <c r="G12" i="1"/>
  <c r="F12" i="1"/>
  <c r="G11" i="1"/>
  <c r="F11" i="1"/>
  <c r="G10" i="1"/>
  <c r="F10" i="1"/>
  <c r="G9" i="1"/>
  <c r="F9" i="1"/>
  <c r="G8" i="1"/>
  <c r="F8" i="1"/>
  <c r="G7" i="1"/>
  <c r="F7" i="1"/>
  <c r="G6" i="1"/>
  <c r="F6" i="1"/>
  <c r="G5" i="1"/>
  <c r="F5" i="1"/>
</calcChain>
</file>

<file path=xl/sharedStrings.xml><?xml version="1.0" encoding="utf-8"?>
<sst xmlns="http://schemas.openxmlformats.org/spreadsheetml/2006/main" count="1448" uniqueCount="517">
  <si>
    <t>110年6月主要觀光遊憩據點遊客人次統計
Visitors to the Principal Scenic Spots in Taiwan 
by Month, June, 2021</t>
  </si>
  <si>
    <t>類型
Type</t>
    <phoneticPr fontId="2" type="noConversion"/>
  </si>
  <si>
    <t>觀光遊憩區
Scenic Spots</t>
    <phoneticPr fontId="2" type="noConversion"/>
  </si>
  <si>
    <t>縣市
City/Country</t>
    <phoneticPr fontId="2" type="noConversion"/>
  </si>
  <si>
    <t>110年6月
遊客人次</t>
  </si>
  <si>
    <t>上年同月
遊客人次</t>
    <phoneticPr fontId="2" type="noConversion"/>
  </si>
  <si>
    <t>差值</t>
    <phoneticPr fontId="2" type="noConversion"/>
  </si>
  <si>
    <t>成長率
(%)</t>
    <phoneticPr fontId="2" type="noConversion"/>
  </si>
  <si>
    <t>遊客人次計算方式</t>
    <phoneticPr fontId="2" type="noConversion"/>
  </si>
  <si>
    <t>國家公園
National Parks</t>
  </si>
  <si>
    <t>陽明山國家公園
Yangmingshan National Park</t>
  </si>
  <si>
    <t xml:space="preserve">    陽明山遊客中心
    Yangmingshan Visitor Center</t>
  </si>
  <si>
    <t>臺北市
Taipei City</t>
  </si>
  <si>
    <t>計數器</t>
  </si>
  <si>
    <t xml:space="preserve">    陽明書屋
    Yangmingshuwu</t>
  </si>
  <si>
    <t>電子計數器及門票數計算</t>
  </si>
  <si>
    <t xml:space="preserve">    陽明公園
    Yangming Park</t>
  </si>
  <si>
    <t>管理員估算</t>
  </si>
  <si>
    <t xml:space="preserve">    大屯遊憩區
    Datun Recreation Area</t>
  </si>
  <si>
    <t>停車場車輛數及電子計數器推估</t>
  </si>
  <si>
    <t xml:space="preserve">    龍鳳谷遊憩區
    Longfonggu Recreation Area</t>
  </si>
  <si>
    <t xml:space="preserve">    小油坑遊憩區
    Xiaoyoukeng Recration Area</t>
  </si>
  <si>
    <t xml:space="preserve">    冷水坑
    Lengshuikeng</t>
  </si>
  <si>
    <t>以停車場車輛數及電子計數器推估</t>
  </si>
  <si>
    <t xml:space="preserve">    擎天崗
    Qingtiangang</t>
  </si>
  <si>
    <t>玉山國家公園
Yushan National Park</t>
  </si>
  <si>
    <t/>
  </si>
  <si>
    <t xml:space="preserve">    塔塔加遊憩區
    Tataka Recreation Area</t>
  </si>
  <si>
    <t>南投縣
Nantou County</t>
  </si>
  <si>
    <t>交通流量監測系統自動偵測</t>
  </si>
  <si>
    <t xml:space="preserve">    梅山遊客中心
    Meishan Visitor Center</t>
  </si>
  <si>
    <t>高雄市
Kaohsiung City</t>
  </si>
  <si>
    <t>紅外線計數器自動偵測</t>
  </si>
  <si>
    <t xml:space="preserve">    南安遊客中心
    Nanan Visitor Center</t>
  </si>
  <si>
    <t>花蓮縣
Hualien County</t>
  </si>
  <si>
    <t xml:space="preserve">    玉山管理處遊客服務中心
    Headquarters Visitor Center</t>
  </si>
  <si>
    <t xml:space="preserve">    排雲山莊
    Paiyun Lodge</t>
  </si>
  <si>
    <t>核准進入玉山主群峰線人數</t>
  </si>
  <si>
    <t>雪霸國家公園
Shei-pa National Park</t>
  </si>
  <si>
    <t xml:space="preserve">    汶水遊客中心
    Wenshui Visitor Center</t>
  </si>
  <si>
    <t>苗栗縣
Miaoli County</t>
  </si>
  <si>
    <t>參觀團體及計數器計算</t>
  </si>
  <si>
    <t xml:space="preserve">    觀霧遊客中心
    Guanwu Visitor Center</t>
  </si>
  <si>
    <t xml:space="preserve">    雪見遊憩區
    Xuejian Recreation Area</t>
  </si>
  <si>
    <t xml:space="preserve">    武陵遊客中心
    Wuling Visitor Center</t>
  </si>
  <si>
    <t>臺中市
Taichung City</t>
  </si>
  <si>
    <t>墾丁國家公園
Kenting National Park</t>
  </si>
  <si>
    <t xml:space="preserve">    墾丁國家公園管理處遊客中心
    Kenting National Park Headquarters Visitor Center</t>
  </si>
  <si>
    <t>屏東縣
Pingtung County</t>
  </si>
  <si>
    <t xml:space="preserve">    鵝鑾鼻公園
    Eluanbi Park</t>
  </si>
  <si>
    <t>門票數</t>
  </si>
  <si>
    <t xml:space="preserve">    貓鼻頭公園
    Maobitou Park</t>
  </si>
  <si>
    <t xml:space="preserve">    佳樂水
    Jialeshuei</t>
  </si>
  <si>
    <t xml:space="preserve">    社頂自然公園
    Sheding Nature Park</t>
  </si>
  <si>
    <t>車輛平均承載率估算</t>
  </si>
  <si>
    <t xml:space="preserve">    南灣遊憩區
    Nanwam Recreation Area</t>
  </si>
  <si>
    <t xml:space="preserve">    龍鑾潭自然中心
    Longluan Lake Nature Center</t>
  </si>
  <si>
    <t>來賓登記表</t>
  </si>
  <si>
    <t xml:space="preserve">    砂島貝殼砂展示館
    Shadao Shell Beach Exhibition Hall</t>
  </si>
  <si>
    <t>人工計算參觀人數</t>
  </si>
  <si>
    <t>太魯閣國家公園
Taroko National Park</t>
  </si>
  <si>
    <t xml:space="preserve">    太魯閣國家公園遊客中心
    Taroko National Park Visitor Center</t>
  </si>
  <si>
    <t>計數器及參觀簡報人次估算</t>
  </si>
  <si>
    <t xml:space="preserve">    布洛灣遊憩區
    Pulowan Recreation Area</t>
  </si>
  <si>
    <t xml:space="preserve">    臺八線沿線景觀區
    Provincial Highway 8 Scenic Area</t>
  </si>
  <si>
    <t>交通流量監測系統</t>
  </si>
  <si>
    <t>金門國家公園
Kinmen National</t>
  </si>
  <si>
    <t xml:space="preserve">    中山林遊客中心
    Jhongshanlin Visitor Center</t>
  </si>
  <si>
    <t>金門縣
Kinmen County</t>
  </si>
  <si>
    <t>人工計數器</t>
  </si>
  <si>
    <t xml:space="preserve">    翟山坑道
    Jhaishan Tunnel</t>
  </si>
  <si>
    <t xml:space="preserve">    雙鯉溼地自然中心
    Shuangli Welands Nature Center</t>
  </si>
  <si>
    <t>來賓登記表及人工計數器</t>
  </si>
  <si>
    <t xml:space="preserve">    古寧頭戰史館
    Guniungtou War Museum</t>
  </si>
  <si>
    <t xml:space="preserve">    九宮(四維)坑道
    Jiougong(Sih-Wei)Tunnel</t>
  </si>
  <si>
    <t xml:space="preserve">    八二三砲戰紀念館
    Auguest 23rd Bombardment Memorial Hall</t>
  </si>
  <si>
    <t>以登記簿計算人次估算</t>
  </si>
  <si>
    <t xml:space="preserve">    湖井頭戰史館
    Hujingtou Battle Museum</t>
  </si>
  <si>
    <t xml:space="preserve">    金水學校
    Jinshuei Elementary School</t>
  </si>
  <si>
    <t xml:space="preserve">    蔣經國先生紀念館
    Chiang Ching-Kuo Memorial Hall</t>
  </si>
  <si>
    <t xml:space="preserve">    民俗文化村
    Shanhou Folk Cultural Village</t>
  </si>
  <si>
    <t xml:space="preserve">    得月樓
    Deyue Tower</t>
  </si>
  <si>
    <t>人工計數</t>
  </si>
  <si>
    <t>國家級風景特定區
National Scenic Areas</t>
  </si>
  <si>
    <t>東北角暨宜蘭海岸國家風景區
Northeast and Yilan Coast National Scenic Area</t>
  </si>
  <si>
    <t xml:space="preserve">    鼻頭龍洞遊憩區
    Bitou Longdong Recreation Area</t>
  </si>
  <si>
    <t>新北市
New Taipei City</t>
  </si>
  <si>
    <t>停車數概估、門票收入及計數器</t>
  </si>
  <si>
    <t xml:space="preserve">    鹽寮福隆遊憩區
    Yanliao Fujong Recreation Area</t>
  </si>
  <si>
    <t xml:space="preserve">    大里外澳遊憩區
    Dali Waiao Recreation Area</t>
  </si>
  <si>
    <t>宜蘭縣
Yilan County</t>
  </si>
  <si>
    <t xml:space="preserve">    宜蘭濱海遊憩區
    Yilan Ocean Recreation Area</t>
  </si>
  <si>
    <t>北海岸及觀音山國家風景區
North Coast &amp; Guanyinshan National Scenic Area</t>
  </si>
  <si>
    <t xml:space="preserve">    野柳地質公園
    Yehliu Geopark </t>
  </si>
  <si>
    <t xml:space="preserve">    白沙灣
    Baishawan</t>
  </si>
  <si>
    <t>電子計數器</t>
  </si>
  <si>
    <t xml:space="preserve">    翡翠灣濱海遊憩區
    Green Bay</t>
  </si>
  <si>
    <t>住宿人次</t>
  </si>
  <si>
    <t xml:space="preserve">    觀音山
    Guanyinshan</t>
  </si>
  <si>
    <t xml:space="preserve">    情人湖及湖海灣
    Cingrenhu Park</t>
  </si>
  <si>
    <t>基隆市
Keelung City</t>
  </si>
  <si>
    <t xml:space="preserve">    野柳海洋世界
    Ocean World</t>
  </si>
  <si>
    <t xml:space="preserve">    金山遊憩區
    JinShan Tourist Site</t>
  </si>
  <si>
    <t>以計數器計算</t>
  </si>
  <si>
    <t xml:space="preserve">    三芝遊憩區
    SanZhi  tourist site</t>
  </si>
  <si>
    <t xml:space="preserve">    和平島公園
    Hepingdao Park</t>
  </si>
  <si>
    <t>東部海岸國家風景區
East Coast National Scenic Area</t>
  </si>
  <si>
    <t xml:space="preserve">    小野柳(加路蘭)
    Jialulan</t>
  </si>
  <si>
    <t>臺東縣
Taitung County</t>
  </si>
  <si>
    <t>小野柳停車費收入加上加路蘭停車數量概估</t>
  </si>
  <si>
    <t xml:space="preserve">    三仙臺
    Sansiantai</t>
  </si>
  <si>
    <t>收費停車數概估</t>
  </si>
  <si>
    <t xml:space="preserve">    八仙洞
    Basian Cave</t>
  </si>
  <si>
    <t>收費停車數加上臺11線停車數概估</t>
  </si>
  <si>
    <t xml:space="preserve">    秀姑巒溪遊客中心
    Siouguluan River</t>
  </si>
  <si>
    <t>停車數概估</t>
  </si>
  <si>
    <t xml:space="preserve">    綠島
    Lyudao（Green Island）</t>
  </si>
  <si>
    <t>海、空運入境人數計算</t>
  </si>
  <si>
    <t xml:space="preserve">    都歷處本部
    East Coast National Scenic Area Administration Headquarters</t>
  </si>
  <si>
    <t xml:space="preserve">    石梯坪
    Shihtiping</t>
  </si>
  <si>
    <t>以停車費收入概估</t>
  </si>
  <si>
    <t xml:space="preserve">    花蓮管理站遊客中心
    Hualien Ranger Station Visitor Center</t>
  </si>
  <si>
    <t>花東縱谷國家風景區
East Rift Valley National Scenic Area</t>
  </si>
  <si>
    <t xml:space="preserve">    鯉魚潭風景特定區
    Liyu Lake Scenic Area</t>
  </si>
  <si>
    <t xml:space="preserve">    鹿野高臺
    Luyeh High Terrace</t>
  </si>
  <si>
    <t xml:space="preserve">    原生應用植物園
    Yuan Sen Applied Botanical Garden</t>
  </si>
  <si>
    <t>門票數（停車數）及實際用餐人數概估。</t>
  </si>
  <si>
    <t xml:space="preserve">    布農部落
    Bunun Leisure Farming</t>
  </si>
  <si>
    <t xml:space="preserve">    新光兆豐休閒農場
    Jhaofong Leisure Farm</t>
  </si>
  <si>
    <t xml:space="preserve">    花蓮觀光糖廠
    Hualien Tourism Sugar Factory</t>
  </si>
  <si>
    <t xml:space="preserve">    立川漁場
    Li Chuan Aquafarm</t>
  </si>
  <si>
    <t xml:space="preserve">    關山親水公園
    Guanshan Water Park</t>
  </si>
  <si>
    <t>參山國家風景區
Tri-Mountain National Scenic Area</t>
  </si>
  <si>
    <t xml:space="preserve">    獅頭山風景區
    Lion’s Head Mountain Scenic Area</t>
  </si>
  <si>
    <t>新竹縣
Hsinchu County</t>
  </si>
  <si>
    <t>停車數概估、門票數統計及車流數概估</t>
  </si>
  <si>
    <t xml:space="preserve">    梨山遊憩區
    Lishan Recreation Area</t>
  </si>
  <si>
    <t>住宿人數概估、門票數統計及車流數概估</t>
  </si>
  <si>
    <t xml:space="preserve">    八卦山風景區
    Mt. Bagua Scenic Area</t>
  </si>
  <si>
    <t>彰化縣
Changhua County</t>
  </si>
  <si>
    <t>停車數概估及門票數統計</t>
  </si>
  <si>
    <t xml:space="preserve">    谷關遊憩區
    Guguan Recreation Area</t>
  </si>
  <si>
    <t>住宿人數概估及車流數概估</t>
  </si>
  <si>
    <t>雲嘉南濱海國家風景區
Southwest Coast National Scenic Area</t>
  </si>
  <si>
    <t xml:space="preserve">    七股鹽山
    Cigu Salt Mountains</t>
  </si>
  <si>
    <t>臺南市
Tainan City</t>
  </si>
  <si>
    <t xml:space="preserve">    北門遊客中心
    Beimen Visitor Center</t>
  </si>
  <si>
    <t xml:space="preserve">    井仔腳瓦盤鹽田
    Jingzaijiao Tile-paved</t>
  </si>
  <si>
    <t>以停車場使用情形推算</t>
  </si>
  <si>
    <t xml:space="preserve">    馬沙溝濱海遊憩區
    Mashagou Coastal Recreation Area</t>
  </si>
  <si>
    <t>阿里山國家風景區
Alishan National Scenic Area</t>
  </si>
  <si>
    <t xml:space="preserve">    圓潭自然生態園區
    Yuantan Ecological Park</t>
  </si>
  <si>
    <t>嘉義縣
Chiayi County</t>
  </si>
  <si>
    <t xml:space="preserve">    達娜伊谷
    Danayigu</t>
  </si>
  <si>
    <t xml:space="preserve">    觸口遊客中心
    Chukou Visitor Center</t>
  </si>
  <si>
    <t>電子人流統計器</t>
  </si>
  <si>
    <t xml:space="preserve">    梅山太平雲梯
    Taiping suspension bridge</t>
  </si>
  <si>
    <t>日月潭國家風景區
Sun Moon Lake National Scenic Area</t>
  </si>
  <si>
    <t xml:space="preserve">    日月潭環潭區
    The Sunmoonlake Scenic Area</t>
  </si>
  <si>
    <t>以遊客量推估公式概估</t>
  </si>
  <si>
    <t xml:space="preserve">    車埕
    Checheng</t>
  </si>
  <si>
    <t>實際停車數暨計數器概估</t>
  </si>
  <si>
    <t>西拉雅國家風景區
Siraya National Scenic Area</t>
  </si>
  <si>
    <t xml:space="preserve">    曾文水庫
    Zengwun Dam</t>
  </si>
  <si>
    <t xml:space="preserve">    烏山頭水庫風景區
    Wu Shan Tou Reservoir</t>
  </si>
  <si>
    <t xml:space="preserve">    關子嶺溫泉區
    Guan Zih Ling Hot Spring  Area</t>
  </si>
  <si>
    <t>自動車流監視系統</t>
  </si>
  <si>
    <t xml:space="preserve">    虎頭埤風景區
    Hutoubei Scenic Area</t>
  </si>
  <si>
    <t xml:space="preserve">    中埔遊客中心
    Zhong-Pu Visitor Center</t>
  </si>
  <si>
    <t>以進入遊客中心人數計算</t>
  </si>
  <si>
    <t>茂林國家風景區
Maolin National Scenic Area</t>
  </si>
  <si>
    <t xml:space="preserve">    茂林遊憩區
    Maolin District </t>
  </si>
  <si>
    <t>遊客中心遊客人數概估</t>
  </si>
  <si>
    <t xml:space="preserve">    寶來、不老溫泉區
    Boalai and Bulao Hot Springs Area</t>
  </si>
  <si>
    <t>電子計數器或車流量概估</t>
  </si>
  <si>
    <t xml:space="preserve">    臺灣原住民文化園區
    Taiwan Indigenous Peoples Culture Park</t>
  </si>
  <si>
    <t xml:space="preserve">    霧臺遊憩區
    Wutai Recreation Area</t>
  </si>
  <si>
    <t>入山登記數</t>
  </si>
  <si>
    <t xml:space="preserve">    涼山遊憩區
    Liangshan Recreation Area</t>
  </si>
  <si>
    <t xml:space="preserve">    禮納里部落
    Rinari Tribal Village</t>
  </si>
  <si>
    <t>停車數</t>
  </si>
  <si>
    <t xml:space="preserve">    三地門遊憩區
    Sandimen Recreation Area</t>
  </si>
  <si>
    <t>電子計數器計算</t>
  </si>
  <si>
    <t>大鵬灣國家風景區
Dapeng Bay National Scenic Area</t>
  </si>
  <si>
    <t xml:space="preserve">    小琉球遊憩區
    Liuqiu Recreation Area</t>
  </si>
  <si>
    <t>登島人數計數</t>
  </si>
  <si>
    <t xml:space="preserve">    大鵬灣遊憩區
    Dapeng Bay Recreation Area</t>
  </si>
  <si>
    <t>以人工計數、電信大數據</t>
  </si>
  <si>
    <t>澎湖國家風景區
Penghu National Scenic Area</t>
  </si>
  <si>
    <t xml:space="preserve">    澎湖遊客中心
    Penghu Visitor Center</t>
  </si>
  <si>
    <t>澎湖縣
Penghu County</t>
  </si>
  <si>
    <t>人工計算參觀人數,自94年4月起改為計數器</t>
  </si>
  <si>
    <t xml:space="preserve">    南海遊客中心
    South Sea Visitor Center</t>
  </si>
  <si>
    <t>南海交通遊樂船碼頭出港安檢資料</t>
  </si>
  <si>
    <t xml:space="preserve">    北海遊客中心
    North Sea Visitor Center</t>
  </si>
  <si>
    <t>赤崁交通遊樂船碼頭出港安檢資料</t>
  </si>
  <si>
    <t xml:space="preserve">    西嶼西臺
    Siyu Western Fort</t>
  </si>
  <si>
    <t xml:space="preserve">    小門地質展示中心
    Siaomen Geology Gallery</t>
  </si>
  <si>
    <t>以人工計數參觀人數概估</t>
  </si>
  <si>
    <t xml:space="preserve">    綠蠵龜觀光保育中心
    Green Turtle Tourism and Conservation Center</t>
  </si>
  <si>
    <t>門票數統計入館參觀人數</t>
  </si>
  <si>
    <t xml:space="preserve">    七美遊客中心
    Qimei Visitor Center</t>
  </si>
  <si>
    <t>以七美南滬港安檢所入港人數統計</t>
  </si>
  <si>
    <t xml:space="preserve">    北寮奎壁山地質公園
    Beiliao Kuibishan Geopark</t>
  </si>
  <si>
    <t xml:space="preserve">    望安資訊站
    Wang-an Information Station</t>
  </si>
  <si>
    <t>概估(以望安潭門港安檢所出港人數為依據)%%</t>
  </si>
  <si>
    <t>馬祖國家風景區
Matsu National Scenic Area</t>
  </si>
  <si>
    <t xml:space="preserve">    東引遊客中心
    Dongyin Visitor Center</t>
  </si>
  <si>
    <t>連江縣
Lienchiang County</t>
  </si>
  <si>
    <t>以申請多媒體觀賞人次統計概估</t>
  </si>
  <si>
    <t xml:space="preserve">    莒光遊客中心
    Juguang Visitor Center</t>
  </si>
  <si>
    <t xml:space="preserve">    北竿遊客中心
    Beigan Visitor Center</t>
  </si>
  <si>
    <t xml:space="preserve">    南竿遊客中心
    Nangan Visitor Center</t>
  </si>
  <si>
    <t>直轄市及縣(市)級風景特定區
Municipal-level and County-level Scenic Area</t>
  </si>
  <si>
    <t>烏來風景特定區
Wulai Special Scenic Area</t>
  </si>
  <si>
    <t>雲仙樂園門票數、遊客中心人工計次、周圍停車數估算</t>
  </si>
  <si>
    <t>碧潭風景特定區
Bitan Special Scenic Area</t>
  </si>
  <si>
    <t>乘船數+周邊停車數估算</t>
  </si>
  <si>
    <t>武荖坑風景區
Wulaokeng Scenic Area</t>
  </si>
  <si>
    <t>石門水庫風景區
Shihmen Reservoir</t>
  </si>
  <si>
    <t>桃園市
Taoyuan City</t>
  </si>
  <si>
    <t>電信數據人次推估</t>
  </si>
  <si>
    <t>角板山遊憩區
Jiaobanshan Resort</t>
  </si>
  <si>
    <t>虎頭山風景特定區
Houtou Mountain Scenic Area</t>
  </si>
  <si>
    <t>冬山河親水公園
Dongshan River Water Park</t>
  </si>
  <si>
    <t>五峰旗風景區
Wufongci Waterfall</t>
  </si>
  <si>
    <t>以人工計算</t>
  </si>
  <si>
    <t>龍潭湖
Longtan Lake</t>
  </si>
  <si>
    <t>冬山河生態綠舟
Dongshan Rivere-coark</t>
  </si>
  <si>
    <t>以門票數計算</t>
  </si>
  <si>
    <t>七星潭風景區
Chishingtarn Scenic Area</t>
  </si>
  <si>
    <t>小烏來風景特定區
Siaowulai Scenic Area</t>
  </si>
  <si>
    <t>鐵砧山
Tiehchenshan Mountain Recreation Area</t>
  </si>
  <si>
    <t>東埔溫泉
Dongpu Hot Springs</t>
  </si>
  <si>
    <t>台灣特有生物遊客人數*3.5估算</t>
  </si>
  <si>
    <t>蘭潭
Lantan</t>
  </si>
  <si>
    <t>嘉義市
Chiayi City</t>
  </si>
  <si>
    <t>出入口放置流量監視設備估算</t>
  </si>
  <si>
    <t>瑞芳風景特定區
Rueifan Special Scenic Area</t>
  </si>
  <si>
    <t>人工計算及停車數</t>
  </si>
  <si>
    <t>內灣風景區
Neiwan Scenic Area</t>
  </si>
  <si>
    <t>停車場停車數及內灣站出站人數估算</t>
  </si>
  <si>
    <t>台東森林公園
Taitung Forest Park</t>
  </si>
  <si>
    <t>門票數，特殊活動舉辦日因園區採專案一次性收費，將另估人數加總</t>
  </si>
  <si>
    <t>森林遊樂區
Forest Recreation Areas</t>
  </si>
  <si>
    <t>池南國家森林遊樂區
Chihnan National Forest Recreation Area</t>
  </si>
  <si>
    <t>富源國家森林遊樂區
Fuyuan National Forest Recreation Area</t>
  </si>
  <si>
    <t>阿里山國家森林遊樂區
Alishan National Forest Recreation Area</t>
  </si>
  <si>
    <t>墾丁國家森林遊樂區
Kenting National Forest Recreation Area</t>
  </si>
  <si>
    <t>滿月圓國家森林遊樂區
Manyueyuan National Forest Recreation Area</t>
  </si>
  <si>
    <t>內洞國家森林遊樂區
Neidong National Forest Recreation Area</t>
  </si>
  <si>
    <t>太平山國家森林遊樂區
Taipingshan National Forest Recreation Area</t>
  </si>
  <si>
    <t>棲蘭森林遊樂區
Cilan Forest Recreation Area</t>
  </si>
  <si>
    <t>明池森林遊樂區
Mingchih Forest Recreation Area</t>
  </si>
  <si>
    <t>東眼山國家森林遊樂區
Dongyanshan National Forest Recreation Area</t>
  </si>
  <si>
    <t>八仙山國家森林遊樂區
Basianshan National Forest Recreation Area</t>
  </si>
  <si>
    <t>大雪山國家森林遊樂區
Dasyueshan National Forest Recreation Area</t>
  </si>
  <si>
    <t>奧萬大國家森林遊樂區
Aowanda National Forest Recreation Area</t>
  </si>
  <si>
    <t>惠蓀林場
Huisun Forest Recreation Area</t>
  </si>
  <si>
    <t>溪頭自然教育園區
Xitou Nature Education Area</t>
  </si>
  <si>
    <t>合歡山國家森林遊樂區
Mt.Hehuan National Forest Recreation Area</t>
  </si>
  <si>
    <t>住宿人數</t>
  </si>
  <si>
    <t>雙流國家森林遊樂區
Shuangliou National Forest Recreation Area</t>
  </si>
  <si>
    <t>知本國家森林遊樂區
Jhihben National Forest Recreation Area</t>
  </si>
  <si>
    <t>萬瑞森林樂園
Wanjui Forest Recreational Area</t>
  </si>
  <si>
    <t>休閒農業區及休閒農場
Leisure Agriculture Areas and Leisure Farm</t>
  </si>
  <si>
    <t>初鹿牧場
Chulu Pasturage</t>
  </si>
  <si>
    <t>南元休閒農場
Nan Yuan Resort Farm</t>
  </si>
  <si>
    <t>觀音蓮花園休閒農業區
Lotus Park Leisure Agriculture Area</t>
  </si>
  <si>
    <t>綠世界生態農場
Green World</t>
  </si>
  <si>
    <t>南園人文客棧
The One</t>
  </si>
  <si>
    <t>飛牛牧場
Flying Cow Ranch</t>
  </si>
  <si>
    <t>走馬瀨農場
Tsou-Ma-Lai Farm</t>
  </si>
  <si>
    <t>觀光地區
Tourist Areas</t>
  </si>
  <si>
    <t>清水地熱公園
Qingshui Geothermal Park</t>
  </si>
  <si>
    <t>停車數計算</t>
  </si>
  <si>
    <t>麗寶樂園
LihPao Land</t>
  </si>
  <si>
    <t>門票數及消費筆數推估</t>
  </si>
  <si>
    <t>東勢林場遊樂區
Dongshi Forest Garden</t>
  </si>
  <si>
    <t>赤嵌樓
Chikan Tower</t>
  </si>
  <si>
    <t>臺南孔子廟
Confucius Temple, Tainan</t>
  </si>
  <si>
    <t>概估及門票數</t>
  </si>
  <si>
    <t>祀典武廟
War God Temple</t>
  </si>
  <si>
    <t>以赤崁樓門票數計算</t>
  </si>
  <si>
    <t>大天后宮
Great Empress of Heaven Temple</t>
  </si>
  <si>
    <t>安平小鎮
Anping Recreation Area</t>
  </si>
  <si>
    <t>舊山線鐵道自行車
Old Mountain Line Rail Bike</t>
  </si>
  <si>
    <t>親不知子天空步道
Ocean and Sky Trail</t>
  </si>
  <si>
    <t>門票數(由豐濱鄉公所匯報)</t>
  </si>
  <si>
    <t>博物館
Museums</t>
  </si>
  <si>
    <t>國立海洋生物博物館
National Museum of Marine Biology &amp; Aquarium</t>
  </si>
  <si>
    <t>臺灣客家文化館
Taiwan HAKKA Museum</t>
  </si>
  <si>
    <t>六堆客家文化園區
Liudui Hakka Cultural Park</t>
  </si>
  <si>
    <t>國立故宮博物院
National Palace Museum</t>
  </si>
  <si>
    <t>臺北市立美術館
Taipei Fine Arts Museum</t>
  </si>
  <si>
    <t>門票數及電子計數器</t>
  </si>
  <si>
    <t>國立歷史博物館
National Museum of History</t>
  </si>
  <si>
    <t>門票數(無需購買門票者以人工計算)</t>
  </si>
  <si>
    <t>國立臺灣科學教育館
National Taiwan Science Education Center</t>
  </si>
  <si>
    <t>人工計數器及門票數</t>
  </si>
  <si>
    <t>臺北市立天文科學教育館
Taipei Astronomical Museum</t>
  </si>
  <si>
    <t>國立國父紀念館
National Dr. Sun Yat-sen Memorial Hall</t>
  </si>
  <si>
    <t>電子計數系統、人工計數器及人工估算</t>
  </si>
  <si>
    <t>國立中正紀念堂
National Chiang Kai-shek Memorial Hall</t>
  </si>
  <si>
    <t>計數器及人工估算</t>
  </si>
  <si>
    <t>臺北探索館
Discovery Center of Taipei</t>
  </si>
  <si>
    <t>以電子計數器、參展團體及人工計數器</t>
  </si>
  <si>
    <t>坪林茶業博物館
Pinglin Tea Museum</t>
  </si>
  <si>
    <t>新北市立鶯歌陶瓷博物館
Taipei County Yingge Ceramics Museum</t>
  </si>
  <si>
    <t>新北市立十三行博物館
Taipei County Shinsanhang Museum of Archaeology</t>
  </si>
  <si>
    <t>新北市黃金博物園區
Taipei County Gold Ecological Park</t>
  </si>
  <si>
    <t>新北市客家文化園區
Taipei County Hakka Museum</t>
  </si>
  <si>
    <t>人工計數器估算</t>
  </si>
  <si>
    <t>國立海洋科技博物館
National Museum of Marine Science &amp; Technology</t>
  </si>
  <si>
    <t>門票數統計及停車費收入數估算</t>
  </si>
  <si>
    <t>陽明海洋文化藝術館
Yangming Oceanic Culture and Art Museum</t>
  </si>
  <si>
    <t>木雕博物館
Miaoli Woodsculpture Museum</t>
  </si>
  <si>
    <t>國立自然科學博物館
National Museum of Natural Science</t>
  </si>
  <si>
    <t>國立臺灣美術館
National Taiwan Museum of Fine Arts</t>
  </si>
  <si>
    <t>以入口電子計數器計</t>
  </si>
  <si>
    <t>臺灣鹽博物館
Taiwan Salt Museum</t>
  </si>
  <si>
    <t>國立臺灣歷史博物館
National Museum of Taiwan History</t>
  </si>
  <si>
    <t>國立科學工藝博物館
National Science and Technology Museum</t>
  </si>
  <si>
    <t>高雄市立美術館
Kaoshiung Museum of Fine Arts</t>
  </si>
  <si>
    <t>計數器計算</t>
  </si>
  <si>
    <t>高雄市立歷史博物館
Kaohsiung Museum of History</t>
  </si>
  <si>
    <t>國立臺灣史前文化博物館
National Museum of Prehistory</t>
  </si>
  <si>
    <t>車輛數概估</t>
  </si>
  <si>
    <t>卑南遺址公園
Peinan Site Park</t>
  </si>
  <si>
    <t>莒光樓
Juguang Tower</t>
  </si>
  <si>
    <t>國立故宮博物院南部院區
Southern Branch of the National Palace Museum</t>
  </si>
  <si>
    <t>門票數加人工計數器統計</t>
  </si>
  <si>
    <t>美濃客家文物館
Meei-Nong The Hakkas Museum</t>
  </si>
  <si>
    <t>台北當代藝術館
Museum of Contemporary Art Taipei</t>
  </si>
  <si>
    <t>門票數及人工計數器</t>
  </si>
  <si>
    <t>朱銘美術館
Juming Museum</t>
  </si>
  <si>
    <t>奇美博物館
Chimei Museum</t>
  </si>
  <si>
    <t>北投溫泉博物館
Beitou Hot Spring Museum</t>
  </si>
  <si>
    <t>圓山別莊
Yuanshan Villa</t>
  </si>
  <si>
    <t>林本源園邸( 林家花園)
The Lin Family Mans</t>
  </si>
  <si>
    <t>人工計數器計算</t>
  </si>
  <si>
    <t>三峽歷史文物館
Sansia Historical Relic Hall</t>
  </si>
  <si>
    <t>凱達格蘭文化館
Ketagalan Culture Center</t>
  </si>
  <si>
    <t>國立臺灣博物館
National Taiwan Museum</t>
  </si>
  <si>
    <t>以門票數統計</t>
  </si>
  <si>
    <t>宗教場所
Temples</t>
  </si>
  <si>
    <t>北港朝天宮
BeiGang ChaoTian Temple</t>
  </si>
  <si>
    <t>雲林縣
Yunlin County</t>
  </si>
  <si>
    <t>管理人員估算</t>
  </si>
  <si>
    <t>南鯤鯓代天府
Daitianfu Temple, Nankunshen</t>
  </si>
  <si>
    <t>麻豆代天府
Daitianfu Temple, Madou</t>
  </si>
  <si>
    <t>中臺禪寺
Chung-Tai Buddhist Temple</t>
  </si>
  <si>
    <t>遊覽車進入估算</t>
  </si>
  <si>
    <t>佛光山
Foguangshan</t>
  </si>
  <si>
    <t>萬和宮
Wan-He Temple</t>
  </si>
  <si>
    <t>大甲鎮瀾宮
Da Jia Jenn Lann Temple</t>
  </si>
  <si>
    <t>以遊覽車進入估算</t>
  </si>
  <si>
    <t>清水祖師廟
Cingshui Zushih Temple</t>
  </si>
  <si>
    <t>預約導覽人數加進香團客人數</t>
  </si>
  <si>
    <t>法鼓山世界佛教教育園區
Dharma Drum Mountain World Center for Buddhist Education</t>
  </si>
  <si>
    <t>駁車承載遊客人數或停車數及交通工具承載量計算</t>
  </si>
  <si>
    <t>鹿港龍山寺
Longshan Temple, Lugang</t>
  </si>
  <si>
    <t>其他
Others</t>
  </si>
  <si>
    <t>遠雄海洋公園
Farglory Ocean Park</t>
  </si>
  <si>
    <t>池上大坡池地區
Chishang Dapochih Wetland Area</t>
  </si>
  <si>
    <t>以停車及計數器概估</t>
  </si>
  <si>
    <t>九族文化村
Formosan Aboriginal Culture Village</t>
  </si>
  <si>
    <t>國民革命忠烈祠
National Revolutionary Martyrs’ Shrine</t>
  </si>
  <si>
    <t>電子計數器及人工估算</t>
  </si>
  <si>
    <t>國立臺灣藝術教育館
National Taiwan Arts Education Center</t>
  </si>
  <si>
    <t>人工計數器、團體數及門票數</t>
  </si>
  <si>
    <t>臺北市立動物園
Taipei Zoo</t>
  </si>
  <si>
    <t>門票數(無需購買門票者以電子閘門及人工計數器計算)</t>
  </si>
  <si>
    <t>士林官邸公園
Chiang Kai-shek Shilin Residence Park</t>
  </si>
  <si>
    <t>電子計算器及人工估算</t>
  </si>
  <si>
    <t>臺北自來水園區
Taipei Water Park</t>
  </si>
  <si>
    <t>十分瀑布
Shihfen Waterfall</t>
  </si>
  <si>
    <t>十分旅遊服務中心
Shihfen Sightseeing Service Center</t>
  </si>
  <si>
    <t>淡水漁人碼頭
Tamshui Fishman’s Wharf</t>
  </si>
  <si>
    <t>猴硐煤礦博物園區
Houtong coalmine Ecological Park</t>
  </si>
  <si>
    <t>以人工計數器推估</t>
  </si>
  <si>
    <t>水湳洞遊客中心
Shuinandong Visitor Center</t>
  </si>
  <si>
    <t>以水湳洞遊客中心周邊停車場車輛數推估遊客人次</t>
  </si>
  <si>
    <t>蘇澳冷泉
Su-ao Cold Spring</t>
  </si>
  <si>
    <t>國立傳統藝術中心
National Center for Traditional Arts</t>
  </si>
  <si>
    <t>蘭陽博物園區
Yilan County Lanyang Museum</t>
  </si>
  <si>
    <t>門票數統計</t>
  </si>
  <si>
    <t>慈湖
Cihu</t>
  </si>
  <si>
    <t>大坑登山步道
Ta-Keng Hiking Path</t>
  </si>
  <si>
    <t>感應式計數器</t>
  </si>
  <si>
    <t>福壽山農場
Fushoushan Farm</t>
  </si>
  <si>
    <t>后里馬場
Houli Race Course</t>
  </si>
  <si>
    <t>梧棲觀光漁港
Wuci Tourist Fish Port</t>
  </si>
  <si>
    <t>門票及停車數計算</t>
  </si>
  <si>
    <t>臺中都會公園
Taichung Metropolitan Park</t>
  </si>
  <si>
    <t>以停車數及各主要入口電子計數器計算</t>
  </si>
  <si>
    <t>草悟道
Calligraphy Greenway</t>
  </si>
  <si>
    <t>以主要入口處電子計數器計算</t>
  </si>
  <si>
    <t>東豐自行車綠廊及后豐鐵馬道
Dongfong Green Bikeway and Houfeng Bikeway</t>
  </si>
  <si>
    <t>國立自然科學博物館鳳凰谷鳥園生態園區
National Museum Natural Science Fonghuanggu Bird and Ecology Park</t>
  </si>
  <si>
    <t>清境農場
Qingjing Farm</t>
  </si>
  <si>
    <t>武陵農場
Wuling Farm</t>
  </si>
  <si>
    <t>行政院農業委員會特有生物研究保育中心
Taiwan Endemic Species Research Institute</t>
  </si>
  <si>
    <t>竹山天梯風景區
Jhushan Sky ladder Scenic Area</t>
  </si>
  <si>
    <t>天空之橋
The Nantou Panoramic Skywalk</t>
  </si>
  <si>
    <t>尖山埤江南渡假村
Jianshanpi Jiangnan Resort</t>
  </si>
  <si>
    <t>烏樹林休閒園區
Wu Shu Lin Recreational Park</t>
  </si>
  <si>
    <t>五分車售票收入估算</t>
  </si>
  <si>
    <t>壽山動物園
Shoushan Zoo</t>
  </si>
  <si>
    <t>打狗英國領事館文化園區
The British Consulate at Takow</t>
  </si>
  <si>
    <t>團客：問導遊該團人數；散客：概估</t>
  </si>
  <si>
    <t>蓮池潭
Lotus Pond</t>
  </si>
  <si>
    <t>高雄市文化中心
Kaohsiung  Cultural Center</t>
  </si>
  <si>
    <t>室內：人工計數器+門票數；室外：概估</t>
  </si>
  <si>
    <t>世運主場館
Main Stadium</t>
  </si>
  <si>
    <t>戶內以門票數統計,戶外導覽人數</t>
  </si>
  <si>
    <t>旗津風景區
Cijin Seaside</t>
  </si>
  <si>
    <t>人工計算(停車位周轉率公式估算及搭乘渡輪遊客數二者加總)</t>
  </si>
  <si>
    <t>台東海洋夢想館
Taitung Ocean Dream</t>
  </si>
  <si>
    <t>慶修院
Chinxiu Temple</t>
  </si>
  <si>
    <t>花蓮縣石雕博物館
Hualien Stone Sculpture Museum</t>
  </si>
  <si>
    <t>澄清湖
Chengching Lake</t>
  </si>
  <si>
    <t>新竹漁港
 Hsinchu Fishing Port</t>
  </si>
  <si>
    <t>新竹市
Hsinchu City</t>
  </si>
  <si>
    <t>每月平假日進漁港主要入口各抽樣一日以計算器計數進入車輛數</t>
  </si>
  <si>
    <t>林口三井Outlet
MITSUI Outlet Park</t>
  </si>
  <si>
    <t>草嶺
TsaoLing</t>
  </si>
  <si>
    <t>墾丁海水浴場
Kenting Beach</t>
  </si>
  <si>
    <t>關渡自然公園
Guandu Nature Park</t>
  </si>
  <si>
    <t>美麗華摩天輪
Miramar Ferris Wheel</t>
  </si>
  <si>
    <t>台北101景觀台
Taipei 101 Observatory</t>
  </si>
  <si>
    <t>雲仙樂園
Yun Hsien Holiday Resort</t>
  </si>
  <si>
    <t>大板根森林溫泉渡假村
The Great Roots Forestry Spa Resort</t>
  </si>
  <si>
    <t>小人國主題樂園
Window on China Theme Park</t>
  </si>
  <si>
    <t>埔心牧場
Wei Chuan Pushin Ranch</t>
  </si>
  <si>
    <t>桃園市客家文化館
Taoyuan City Hakka Cultural Park</t>
  </si>
  <si>
    <t>人工估算</t>
  </si>
  <si>
    <t>永安漁港
Yong-an Fish Harbor</t>
  </si>
  <si>
    <t>新屋綠色走廊
Xinwu Green Corridor</t>
  </si>
  <si>
    <t>六福村主題遊樂園
Leofoo Village Theme Park</t>
  </si>
  <si>
    <t>小叮噹科學遊樂區
Little Ding-Dong Science Park</t>
  </si>
  <si>
    <t>香格里拉樂園
Shangrila Paradise</t>
  </si>
  <si>
    <t>西湖渡假村
West Lake Resortopia</t>
  </si>
  <si>
    <t>杉林溪森林生態渡假園區
Sun-Link-Sea Forest and Nature Resort</t>
  </si>
  <si>
    <t>泰雅渡假村
Atayal Village</t>
  </si>
  <si>
    <t>紙教堂見學園區
Paper Dome Education Center</t>
  </si>
  <si>
    <t>劍湖山世界
JanFuSun Fancyworld</t>
  </si>
  <si>
    <t>頑皮世界
Leopard King Safari Zoo</t>
  </si>
  <si>
    <t>8大森林樂園
Bada Forest Park</t>
  </si>
  <si>
    <t>大路觀主題樂園
Dalukuanlamd</t>
  </si>
  <si>
    <t>小墾丁渡假村
Kentington Resort</t>
  </si>
  <si>
    <t>清境高空觀景步道
Qingjing Sky Walk</t>
  </si>
  <si>
    <t>臺中公園
Taichung Park</t>
  </si>
  <si>
    <t>以停車收費估算</t>
  </si>
  <si>
    <t>臺北市孔廟
Taipei Confucius Temple</t>
  </si>
  <si>
    <t>志工導覽+旅行團+預約導覽+校外教學+散客流量等</t>
  </si>
  <si>
    <t>淡水紅毛城
Fort San Domingo, Tamsui</t>
  </si>
  <si>
    <t>滬尾砲臺
Huwei Fort</t>
  </si>
  <si>
    <t>前清淡水關稅務司官邸
Tamsui Customs Officer's Residence</t>
  </si>
  <si>
    <t>北埔遊憩區
Beipu Scenic Area</t>
  </si>
  <si>
    <t>彰化孔子廟
Confucius Temple, Chunghua</t>
  </si>
  <si>
    <t>臺北市立兒童新樂園
Taipei Children’s Amusement Park</t>
  </si>
  <si>
    <t>台北植物園
Taipei Botanical Garden</t>
  </si>
  <si>
    <t>以電子計數器統計</t>
  </si>
  <si>
    <t>基隆嶼
Keelung Islet</t>
  </si>
  <si>
    <t>以搭乘船隻登島遊客數計算</t>
  </si>
  <si>
    <t>華山1914文化創意產業園區
Huashan 1914 Creative Park</t>
  </si>
  <si>
    <t>以電子計數器及人工計數器方式統計</t>
  </si>
  <si>
    <t>松山文創園區
Songshan Cultural and Creative Park</t>
  </si>
  <si>
    <t>門票、人工計數器</t>
  </si>
  <si>
    <t>鶯歌老街
Yingge Historic Street</t>
  </si>
  <si>
    <t>以停車數與交通工具乘載量概估</t>
  </si>
  <si>
    <t>三峽老街
Sansia Old Street</t>
  </si>
  <si>
    <t>八里左岸公園
Bali Zou-an</t>
  </si>
  <si>
    <t>十三行行博物館入館數*4估算</t>
  </si>
  <si>
    <t>淡水金色水岸
Golden Coast</t>
  </si>
  <si>
    <t>捷運站出站人數╱4.6估算</t>
  </si>
  <si>
    <t>竹圍漁港
Zhuwei Fishing Port</t>
  </si>
  <si>
    <t>大湖草莓文化館
Dahu Strawberry Culture Museum</t>
  </si>
  <si>
    <t>以停車數估算</t>
  </si>
  <si>
    <t>客家大院
Hakka courtyard</t>
  </si>
  <si>
    <t>停車數估算</t>
  </si>
  <si>
    <t>客家圓樓
Hakka Round House</t>
  </si>
  <si>
    <t>田尾公路花園
Tienwei Highway Garden</t>
  </si>
  <si>
    <t>溪州公園
Sijhou Park</t>
  </si>
  <si>
    <t>計數器：展期期間以門票數計算</t>
  </si>
  <si>
    <t>臺灣玻璃館
TAIWAN GLASS GALLERY</t>
  </si>
  <si>
    <t>以停車數、交通工具承載量估算</t>
  </si>
  <si>
    <t>扇形車庫
Rail Roundhouse</t>
  </si>
  <si>
    <t>人工統計(證件登記)</t>
  </si>
  <si>
    <t>蘭嶼
Lanyu（Orchid Island）</t>
  </si>
  <si>
    <t>水往上流遊憩區
Water Running Upward</t>
  </si>
  <si>
    <t>以停車數量概估</t>
  </si>
  <si>
    <t>臺塑六輕阿媽公園
No. 6 Cracker Ama Park</t>
  </si>
  <si>
    <t>古坑綠色隧道
Green Tunnel</t>
  </si>
  <si>
    <t>停車數或電子計數器</t>
  </si>
  <si>
    <t>駁二藝術特區
The Pier-2 Art Center</t>
  </si>
  <si>
    <t>室內：人工計數器+門票數；
室外：概估</t>
  </si>
  <si>
    <t>愛河(五福四路至博愛一路)
Love River(Wufu 4th  Rd.to Bo-ai 1st Rd.)</t>
  </si>
  <si>
    <t>船票數(五福四路至博愛一路)；燈會期間採電信大數據概估燈會人次</t>
  </si>
  <si>
    <t>紅毛港文化園區
Hongmaogang Cultural Park</t>
  </si>
  <si>
    <t>金針山休閒農業區
Mt. Jinjhen Recreation Farming Area</t>
  </si>
  <si>
    <t>以住宿,車輛數推算</t>
  </si>
  <si>
    <t>澎湖生活博物館
Penghu Living Museum</t>
  </si>
  <si>
    <t>白石湖吊橋
Baishihu Suspension Bridge</t>
  </si>
  <si>
    <t>大溪老城區
Daxi Zhongzheng Park</t>
  </si>
  <si>
    <t>高美濕地
Gaomei Wetland</t>
  </si>
  <si>
    <t>以電子計數器計次</t>
  </si>
  <si>
    <t>霧峰林家園區
Wufeng Lin Family Garden</t>
  </si>
  <si>
    <t>以門票及入圍人次計算</t>
  </si>
  <si>
    <t>臺中國家歌劇院
National Taichung Theater</t>
  </si>
  <si>
    <t>主要節點出入口裝設電子計數器</t>
  </si>
  <si>
    <t>一中商圈
Yizhong Shopping District</t>
  </si>
  <si>
    <t>電信大數據</t>
  </si>
  <si>
    <t>逢甲夜市
Feng Chia Night Market</t>
  </si>
  <si>
    <t>潭雅神綠園道
TanYashen Green Bikeway</t>
  </si>
  <si>
    <t xml:space="preserve">資料來源：國軍退除役官兵輔導委員會、內政部營建署暨所屬各國家公園管理處、客家委員會、行政院農業委員會林務局、交通部觀光局所屬國家風景區管理處及各直轄市及縣市政府等。							
資料使用說明︰
1.本資料係各別觀光遊憩據點之遊客人數，其總和非國內國民旅遊之總人次，110年據點共323處。
2. .遊憩區分類係區分為國家公園、國家級風景特定區 、直轄市級及縣(市)級風景特定區、森林遊樂區、自然人文生態景觀區、休閒農業區及休閒農場、觀光地區、博物館、宗教場所及其他。							
註1：110年刪除據點延平郡王祠(Koxinga Shrine)和五妃廟(wu fei Temple)2處。							
註2：110年新增據點新屋綠色廊道(Xinwu Green Corridor)、觀音蓮花園休閒農業區(Lotus Park Leisure Agriculture Area)、國立故宮博物院南部院區(Southern Branch of the National Palace Museum)、舊山線鐵道自行車(Old Mountain Line Rail Bike)、一中商圈(Yizhong Shop-ping District)、逢甲夜市(Chia Night Market)、潭雅神綠園道(Tan-Yashen Green Bikeway)、清水地熱公園(Qingshui Ge-other-mal
Park)及冬山河生態綠舟(Dongshan Rivere-coark)9處。
註3：110年調整4處據點分類、15處統計方法及17處據點名稱。						
Source: Veterans Affairs Council, National Park Management Offices of the Ministry of the Interior’s Construction and Planning Agency, Hakka Affairs Council, Forestry Bureau of the Executive Yuan’s Council of Agriculture, National Scenic Area Management Offices of the Tourism Bureau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natural and cultural ecological landscape areas, recreational agricultural areas and recreational farms, tourism areas, museums, religious places and others.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</si>
</sst>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10"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2"/>
      <color theme="1"/>
      <name val="標楷體"/>
      <family val="4"/>
      <charset val="136"/>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10"/>
      <name val="新細明體"/>
      <family val="1"/>
      <charset val="136"/>
    </font>
    <font>
      <sz val="9"/>
      <color indexed="0"/>
      <name val="新細明體"/>
      <family val="1"/>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1" fillId="0" borderId="0" xfId="0" applyFont="1" applyAlignment="1">
      <alignment horizontal="center" vertical="center" wrapText="1"/>
    </xf>
    <xf numFmtId="0" fontId="3" fillId="0" borderId="0" xfId="0" applyFont="1">
      <alignment vertical="center"/>
    </xf>
    <xf numFmtId="0" fontId="0" fillId="0" borderId="0" xfId="0"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6" fillId="0" borderId="1" xfId="0" applyFont="1" applyBorder="1" applyAlignment="1">
      <alignment vertical="center" wrapText="1"/>
    </xf>
    <xf numFmtId="0" fontId="7" fillId="0" borderId="1" xfId="0" applyFont="1" applyBorder="1" applyAlignment="1">
      <alignment vertical="center" wrapText="1"/>
    </xf>
    <xf numFmtId="176" fontId="8" fillId="0" borderId="1" xfId="0" applyNumberFormat="1" applyFont="1" applyFill="1" applyBorder="1" applyAlignment="1">
      <alignment vertical="center"/>
    </xf>
    <xf numFmtId="176" fontId="8" fillId="0" borderId="1" xfId="0" applyNumberFormat="1" applyFont="1" applyFill="1" applyBorder="1" applyAlignment="1">
      <alignment horizontal="right" vertical="center"/>
    </xf>
    <xf numFmtId="177" fontId="8" fillId="0" borderId="1" xfId="0" applyNumberFormat="1" applyFont="1" applyFill="1" applyBorder="1" applyAlignment="1">
      <alignment horizontal="right" vertical="center"/>
    </xf>
    <xf numFmtId="0" fontId="7" fillId="0" borderId="0" xfId="0" applyFont="1">
      <alignment vertical="center"/>
    </xf>
    <xf numFmtId="0" fontId="9" fillId="0" borderId="0" xfId="0" applyFont="1" applyAlignment="1">
      <alignment horizontal="left" vertical="top" wrapText="1"/>
    </xf>
    <xf numFmtId="0" fontId="0" fillId="0" borderId="0" xfId="0">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7"/>
  <sheetViews>
    <sheetView tabSelected="1" workbookViewId="0">
      <pane ySplit="3" topLeftCell="A346" activePane="bottomLeft" state="frozen"/>
      <selection pane="bottomLeft" activeCell="C13" sqref="C13"/>
    </sheetView>
  </sheetViews>
  <sheetFormatPr defaultRowHeight="16.2" x14ac:dyDescent="0.3"/>
  <cols>
    <col min="1" max="1" width="21.33203125" customWidth="1"/>
    <col min="2" max="2" width="23.88671875" customWidth="1"/>
    <col min="3" max="3" width="15.33203125" customWidth="1"/>
    <col min="4" max="4" width="8.77734375" customWidth="1"/>
    <col min="5" max="5" width="8.6640625" customWidth="1"/>
    <col min="6" max="6" width="7.77734375" customWidth="1"/>
    <col min="7" max="7" width="6.88671875" customWidth="1"/>
    <col min="8" max="8" width="17.44140625" customWidth="1"/>
  </cols>
  <sheetData>
    <row r="1" spans="1:8" s="2" customFormat="1" ht="71.25" customHeight="1" x14ac:dyDescent="0.3">
      <c r="A1" s="1" t="s">
        <v>0</v>
      </c>
      <c r="B1" s="1"/>
      <c r="C1" s="1"/>
      <c r="D1" s="1"/>
      <c r="E1" s="1"/>
      <c r="F1" s="1"/>
      <c r="G1" s="1"/>
      <c r="H1" s="1"/>
    </row>
    <row r="2" spans="1:8" ht="6.75" customHeight="1" x14ac:dyDescent="0.3">
      <c r="A2" s="3"/>
      <c r="B2" s="3"/>
      <c r="C2" s="3"/>
      <c r="D2" s="3"/>
      <c r="E2" s="3"/>
      <c r="F2" s="3"/>
      <c r="G2" s="3"/>
      <c r="H2" s="3"/>
    </row>
    <row r="3" spans="1:8" s="7" customFormat="1" ht="39" customHeight="1" x14ac:dyDescent="0.3">
      <c r="A3" s="4" t="s">
        <v>1</v>
      </c>
      <c r="B3" s="5" t="s">
        <v>2</v>
      </c>
      <c r="C3" s="5" t="s">
        <v>3</v>
      </c>
      <c r="D3" s="5" t="s">
        <v>4</v>
      </c>
      <c r="E3" s="5" t="s">
        <v>5</v>
      </c>
      <c r="F3" s="6" t="s">
        <v>6</v>
      </c>
      <c r="G3" s="5" t="s">
        <v>7</v>
      </c>
      <c r="H3" s="6" t="s">
        <v>8</v>
      </c>
    </row>
    <row r="4" spans="1:8" s="13" customFormat="1" ht="28.5" customHeight="1" x14ac:dyDescent="0.3">
      <c r="A4" s="8" t="s">
        <v>9</v>
      </c>
      <c r="B4" s="9" t="s">
        <v>10</v>
      </c>
      <c r="C4" s="9"/>
      <c r="D4" s="10"/>
      <c r="E4" s="10"/>
      <c r="F4" s="11"/>
      <c r="G4" s="12"/>
      <c r="H4" s="9"/>
    </row>
    <row r="5" spans="1:8" ht="27.6" x14ac:dyDescent="0.3">
      <c r="A5" s="8" t="s">
        <v>9</v>
      </c>
      <c r="B5" s="9" t="s">
        <v>11</v>
      </c>
      <c r="C5" s="9" t="s">
        <v>12</v>
      </c>
      <c r="D5" s="10">
        <v>0</v>
      </c>
      <c r="E5" s="10">
        <v>12303</v>
      </c>
      <c r="F5" s="11">
        <f t="shared" ref="F5:F12" si="0">D5-E5</f>
        <v>-12303</v>
      </c>
      <c r="G5" s="12">
        <f t="shared" ref="G5:G12" si="1">IF(E5&lt;&gt;0,(D5-E5)/E5*100,"-")</f>
        <v>-100</v>
      </c>
      <c r="H5" s="9" t="s">
        <v>13</v>
      </c>
    </row>
    <row r="6" spans="1:8" ht="27.6" x14ac:dyDescent="0.3">
      <c r="A6" s="8" t="s">
        <v>9</v>
      </c>
      <c r="B6" s="9" t="s">
        <v>14</v>
      </c>
      <c r="C6" s="9" t="s">
        <v>12</v>
      </c>
      <c r="D6" s="10">
        <v>0</v>
      </c>
      <c r="E6" s="10">
        <v>8747</v>
      </c>
      <c r="F6" s="11">
        <f t="shared" si="0"/>
        <v>-8747</v>
      </c>
      <c r="G6" s="12">
        <f t="shared" si="1"/>
        <v>-100</v>
      </c>
      <c r="H6" s="9" t="s">
        <v>15</v>
      </c>
    </row>
    <row r="7" spans="1:8" ht="27.6" x14ac:dyDescent="0.3">
      <c r="A7" s="8" t="s">
        <v>9</v>
      </c>
      <c r="B7" s="9" t="s">
        <v>16</v>
      </c>
      <c r="C7" s="9" t="s">
        <v>12</v>
      </c>
      <c r="D7" s="10">
        <v>18052</v>
      </c>
      <c r="E7" s="10">
        <v>20600</v>
      </c>
      <c r="F7" s="11">
        <f t="shared" si="0"/>
        <v>-2548</v>
      </c>
      <c r="G7" s="12">
        <f t="shared" si="1"/>
        <v>-12.36893203883495</v>
      </c>
      <c r="H7" s="9" t="s">
        <v>17</v>
      </c>
    </row>
    <row r="8" spans="1:8" ht="27.6" x14ac:dyDescent="0.3">
      <c r="A8" s="8" t="s">
        <v>9</v>
      </c>
      <c r="B8" s="9" t="s">
        <v>18</v>
      </c>
      <c r="C8" s="9" t="s">
        <v>12</v>
      </c>
      <c r="D8" s="10">
        <v>2302</v>
      </c>
      <c r="E8" s="10">
        <v>53302</v>
      </c>
      <c r="F8" s="11">
        <f t="shared" si="0"/>
        <v>-51000</v>
      </c>
      <c r="G8" s="12">
        <f t="shared" si="1"/>
        <v>-95.681212712468579</v>
      </c>
      <c r="H8" s="9" t="s">
        <v>19</v>
      </c>
    </row>
    <row r="9" spans="1:8" ht="27.6" x14ac:dyDescent="0.3">
      <c r="A9" s="8" t="s">
        <v>9</v>
      </c>
      <c r="B9" s="9" t="s">
        <v>20</v>
      </c>
      <c r="C9" s="9" t="s">
        <v>12</v>
      </c>
      <c r="D9" s="10">
        <v>2951</v>
      </c>
      <c r="E9" s="10">
        <v>28932</v>
      </c>
      <c r="F9" s="11">
        <f t="shared" si="0"/>
        <v>-25981</v>
      </c>
      <c r="G9" s="12">
        <f t="shared" si="1"/>
        <v>-89.800221208350621</v>
      </c>
      <c r="H9" s="9" t="s">
        <v>19</v>
      </c>
    </row>
    <row r="10" spans="1:8" ht="27.6" x14ac:dyDescent="0.3">
      <c r="A10" s="8" t="s">
        <v>9</v>
      </c>
      <c r="B10" s="9" t="s">
        <v>21</v>
      </c>
      <c r="C10" s="9" t="s">
        <v>12</v>
      </c>
      <c r="D10" s="10">
        <v>471</v>
      </c>
      <c r="E10" s="10">
        <v>42561</v>
      </c>
      <c r="F10" s="11">
        <f t="shared" si="0"/>
        <v>-42090</v>
      </c>
      <c r="G10" s="12">
        <f t="shared" si="1"/>
        <v>-98.893353069711708</v>
      </c>
      <c r="H10" s="9" t="s">
        <v>19</v>
      </c>
    </row>
    <row r="11" spans="1:8" ht="27.6" x14ac:dyDescent="0.3">
      <c r="A11" s="8" t="s">
        <v>9</v>
      </c>
      <c r="B11" s="9" t="s">
        <v>22</v>
      </c>
      <c r="C11" s="9" t="s">
        <v>12</v>
      </c>
      <c r="D11" s="10">
        <v>2714</v>
      </c>
      <c r="E11" s="10">
        <v>45194</v>
      </c>
      <c r="F11" s="11">
        <f t="shared" si="0"/>
        <v>-42480</v>
      </c>
      <c r="G11" s="12">
        <f t="shared" si="1"/>
        <v>-93.994778067885122</v>
      </c>
      <c r="H11" s="9" t="s">
        <v>23</v>
      </c>
    </row>
    <row r="12" spans="1:8" ht="27.6" x14ac:dyDescent="0.3">
      <c r="A12" s="8" t="s">
        <v>9</v>
      </c>
      <c r="B12" s="9" t="s">
        <v>24</v>
      </c>
      <c r="C12" s="9" t="s">
        <v>12</v>
      </c>
      <c r="D12" s="10">
        <v>827</v>
      </c>
      <c r="E12" s="10">
        <v>52060</v>
      </c>
      <c r="F12" s="11">
        <f t="shared" si="0"/>
        <v>-51233</v>
      </c>
      <c r="G12" s="12">
        <f t="shared" si="1"/>
        <v>-98.411448328851321</v>
      </c>
      <c r="H12" s="9" t="s">
        <v>23</v>
      </c>
    </row>
    <row r="13" spans="1:8" ht="27.6" x14ac:dyDescent="0.3">
      <c r="A13" s="8" t="s">
        <v>9</v>
      </c>
      <c r="B13" s="9" t="s">
        <v>25</v>
      </c>
      <c r="C13" s="9" t="s">
        <v>26</v>
      </c>
      <c r="D13" s="10" t="s">
        <v>26</v>
      </c>
      <c r="E13" s="10" t="s">
        <v>26</v>
      </c>
      <c r="F13" s="11" t="s">
        <v>26</v>
      </c>
      <c r="G13" s="12" t="s">
        <v>26</v>
      </c>
      <c r="H13" s="9" t="s">
        <v>26</v>
      </c>
    </row>
    <row r="14" spans="1:8" ht="27.6" x14ac:dyDescent="0.3">
      <c r="A14" s="8" t="s">
        <v>9</v>
      </c>
      <c r="B14" s="9" t="s">
        <v>27</v>
      </c>
      <c r="C14" s="9" t="s">
        <v>28</v>
      </c>
      <c r="D14" s="10">
        <v>14145</v>
      </c>
      <c r="E14" s="10">
        <v>78256</v>
      </c>
      <c r="F14" s="11">
        <f>D14-E14</f>
        <v>-64111</v>
      </c>
      <c r="G14" s="12">
        <f>IF(E14&lt;&gt;0,(D14-E14)/E14*100,"-")</f>
        <v>-81.924708648538143</v>
      </c>
      <c r="H14" s="9" t="s">
        <v>29</v>
      </c>
    </row>
    <row r="15" spans="1:8" ht="27.6" x14ac:dyDescent="0.3">
      <c r="A15" s="8" t="s">
        <v>9</v>
      </c>
      <c r="B15" s="9" t="s">
        <v>30</v>
      </c>
      <c r="C15" s="9" t="s">
        <v>31</v>
      </c>
      <c r="D15" s="10">
        <v>0</v>
      </c>
      <c r="E15" s="10">
        <v>3334</v>
      </c>
      <c r="F15" s="11">
        <f>D15-E15</f>
        <v>-3334</v>
      </c>
      <c r="G15" s="12">
        <f>IF(E15&lt;&gt;0,(D15-E15)/E15*100,"-")</f>
        <v>-100</v>
      </c>
      <c r="H15" s="9" t="s">
        <v>32</v>
      </c>
    </row>
    <row r="16" spans="1:8" ht="27.6" x14ac:dyDescent="0.3">
      <c r="A16" s="8" t="s">
        <v>9</v>
      </c>
      <c r="B16" s="9" t="s">
        <v>33</v>
      </c>
      <c r="C16" s="9" t="s">
        <v>34</v>
      </c>
      <c r="D16" s="10">
        <v>15083</v>
      </c>
      <c r="E16" s="10">
        <v>39123</v>
      </c>
      <c r="F16" s="11">
        <f>D16-E16</f>
        <v>-24040</v>
      </c>
      <c r="G16" s="12">
        <f>IF(E16&lt;&gt;0,(D16-E16)/E16*100,"-")</f>
        <v>-61.447230529356133</v>
      </c>
      <c r="H16" s="9" t="s">
        <v>29</v>
      </c>
    </row>
    <row r="17" spans="1:8" ht="27.6" x14ac:dyDescent="0.3">
      <c r="A17" s="8" t="s">
        <v>9</v>
      </c>
      <c r="B17" s="9" t="s">
        <v>35</v>
      </c>
      <c r="C17" s="9" t="s">
        <v>28</v>
      </c>
      <c r="D17" s="10">
        <v>0</v>
      </c>
      <c r="E17" s="10">
        <v>8255</v>
      </c>
      <c r="F17" s="11">
        <f>D17-E17</f>
        <v>-8255</v>
      </c>
      <c r="G17" s="12">
        <f>IF(E17&lt;&gt;0,(D17-E17)/E17*100,"-")</f>
        <v>-100</v>
      </c>
      <c r="H17" s="9" t="s">
        <v>32</v>
      </c>
    </row>
    <row r="18" spans="1:8" ht="27.6" x14ac:dyDescent="0.3">
      <c r="A18" s="8" t="s">
        <v>9</v>
      </c>
      <c r="B18" s="9" t="s">
        <v>36</v>
      </c>
      <c r="C18" s="9" t="s">
        <v>28</v>
      </c>
      <c r="D18" s="10">
        <v>34</v>
      </c>
      <c r="E18" s="10">
        <v>6707</v>
      </c>
      <c r="F18" s="11">
        <f>D18-E18</f>
        <v>-6673</v>
      </c>
      <c r="G18" s="12">
        <f>IF(E18&lt;&gt;0,(D18-E18)/E18*100,"-")</f>
        <v>-99.493066944982857</v>
      </c>
      <c r="H18" s="9" t="s">
        <v>37</v>
      </c>
    </row>
    <row r="19" spans="1:8" ht="27.6" x14ac:dyDescent="0.3">
      <c r="A19" s="8" t="s">
        <v>9</v>
      </c>
      <c r="B19" s="9" t="s">
        <v>38</v>
      </c>
      <c r="C19" s="9" t="s">
        <v>26</v>
      </c>
      <c r="D19" s="10" t="s">
        <v>26</v>
      </c>
      <c r="E19" s="10" t="s">
        <v>26</v>
      </c>
      <c r="F19" s="11" t="s">
        <v>26</v>
      </c>
      <c r="G19" s="12" t="s">
        <v>26</v>
      </c>
      <c r="H19" s="9" t="s">
        <v>26</v>
      </c>
    </row>
    <row r="20" spans="1:8" ht="27.6" x14ac:dyDescent="0.3">
      <c r="A20" s="8" t="s">
        <v>9</v>
      </c>
      <c r="B20" s="9" t="s">
        <v>39</v>
      </c>
      <c r="C20" s="9" t="s">
        <v>40</v>
      </c>
      <c r="D20" s="10">
        <v>494</v>
      </c>
      <c r="E20" s="10">
        <v>33066</v>
      </c>
      <c r="F20" s="11">
        <f>D20-E20</f>
        <v>-32572</v>
      </c>
      <c r="G20" s="12">
        <f>IF(E20&lt;&gt;0,(D20-E20)/E20*100,"-")</f>
        <v>-98.506018266497307</v>
      </c>
      <c r="H20" s="9" t="s">
        <v>41</v>
      </c>
    </row>
    <row r="21" spans="1:8" ht="27.6" x14ac:dyDescent="0.3">
      <c r="A21" s="8" t="s">
        <v>9</v>
      </c>
      <c r="B21" s="9" t="s">
        <v>42</v>
      </c>
      <c r="C21" s="9" t="s">
        <v>40</v>
      </c>
      <c r="D21" s="10">
        <v>0</v>
      </c>
      <c r="E21" s="10">
        <v>10369</v>
      </c>
      <c r="F21" s="11">
        <f>D21-E21</f>
        <v>-10369</v>
      </c>
      <c r="G21" s="12">
        <f>IF(E21&lt;&gt;0,(D21-E21)/E21*100,"-")</f>
        <v>-100</v>
      </c>
      <c r="H21" s="9" t="s">
        <v>41</v>
      </c>
    </row>
    <row r="22" spans="1:8" ht="27.6" x14ac:dyDescent="0.3">
      <c r="A22" s="8" t="s">
        <v>9</v>
      </c>
      <c r="B22" s="9" t="s">
        <v>43</v>
      </c>
      <c r="C22" s="9" t="s">
        <v>40</v>
      </c>
      <c r="D22" s="10">
        <v>0</v>
      </c>
      <c r="E22" s="10">
        <v>12826</v>
      </c>
      <c r="F22" s="11">
        <f>D22-E22</f>
        <v>-12826</v>
      </c>
      <c r="G22" s="12">
        <f>IF(E22&lt;&gt;0,(D22-E22)/E22*100,"-")</f>
        <v>-100</v>
      </c>
      <c r="H22" s="9" t="s">
        <v>41</v>
      </c>
    </row>
    <row r="23" spans="1:8" ht="27.6" x14ac:dyDescent="0.3">
      <c r="A23" s="8" t="s">
        <v>9</v>
      </c>
      <c r="B23" s="9" t="s">
        <v>44</v>
      </c>
      <c r="C23" s="9" t="s">
        <v>45</v>
      </c>
      <c r="D23" s="10">
        <v>0</v>
      </c>
      <c r="E23" s="10">
        <v>11305</v>
      </c>
      <c r="F23" s="11">
        <f>D23-E23</f>
        <v>-11305</v>
      </c>
      <c r="G23" s="12">
        <f>IF(E23&lt;&gt;0,(D23-E23)/E23*100,"-")</f>
        <v>-100</v>
      </c>
      <c r="H23" s="9" t="s">
        <v>41</v>
      </c>
    </row>
    <row r="24" spans="1:8" ht="27.6" x14ac:dyDescent="0.3">
      <c r="A24" s="8" t="s">
        <v>9</v>
      </c>
      <c r="B24" s="9" t="s">
        <v>46</v>
      </c>
      <c r="C24" s="9" t="s">
        <v>26</v>
      </c>
      <c r="D24" s="10" t="s">
        <v>26</v>
      </c>
      <c r="E24" s="10" t="s">
        <v>26</v>
      </c>
      <c r="F24" s="11" t="s">
        <v>26</v>
      </c>
      <c r="G24" s="12" t="s">
        <v>26</v>
      </c>
      <c r="H24" s="9" t="s">
        <v>26</v>
      </c>
    </row>
    <row r="25" spans="1:8" ht="55.2" x14ac:dyDescent="0.3">
      <c r="A25" s="8" t="s">
        <v>9</v>
      </c>
      <c r="B25" s="9" t="s">
        <v>47</v>
      </c>
      <c r="C25" s="9" t="s">
        <v>48</v>
      </c>
      <c r="D25" s="10">
        <v>0</v>
      </c>
      <c r="E25" s="10">
        <v>2412</v>
      </c>
      <c r="F25" s="11">
        <f t="shared" ref="F25:F32" si="2">D25-E25</f>
        <v>-2412</v>
      </c>
      <c r="G25" s="12">
        <f t="shared" ref="G25:G32" si="3">IF(E25&lt;&gt;0,(D25-E25)/E25*100,"-")</f>
        <v>-100</v>
      </c>
      <c r="H25" s="9" t="s">
        <v>32</v>
      </c>
    </row>
    <row r="26" spans="1:8" ht="27.6" x14ac:dyDescent="0.3">
      <c r="A26" s="8" t="s">
        <v>9</v>
      </c>
      <c r="B26" s="9" t="s">
        <v>49</v>
      </c>
      <c r="C26" s="9" t="s">
        <v>48</v>
      </c>
      <c r="D26" s="10">
        <v>0</v>
      </c>
      <c r="E26" s="10">
        <v>21067</v>
      </c>
      <c r="F26" s="11">
        <f t="shared" si="2"/>
        <v>-21067</v>
      </c>
      <c r="G26" s="12">
        <f t="shared" si="3"/>
        <v>-100</v>
      </c>
      <c r="H26" s="9" t="s">
        <v>50</v>
      </c>
    </row>
    <row r="27" spans="1:8" ht="27.6" x14ac:dyDescent="0.3">
      <c r="A27" s="8" t="s">
        <v>9</v>
      </c>
      <c r="B27" s="9" t="s">
        <v>51</v>
      </c>
      <c r="C27" s="9" t="s">
        <v>48</v>
      </c>
      <c r="D27" s="10">
        <v>0</v>
      </c>
      <c r="E27" s="10">
        <v>7001</v>
      </c>
      <c r="F27" s="11">
        <f t="shared" si="2"/>
        <v>-7001</v>
      </c>
      <c r="G27" s="12">
        <f t="shared" si="3"/>
        <v>-100</v>
      </c>
      <c r="H27" s="9" t="s">
        <v>50</v>
      </c>
    </row>
    <row r="28" spans="1:8" ht="27.6" x14ac:dyDescent="0.3">
      <c r="A28" s="8" t="s">
        <v>9</v>
      </c>
      <c r="B28" s="9" t="s">
        <v>52</v>
      </c>
      <c r="C28" s="9" t="s">
        <v>48</v>
      </c>
      <c r="D28" s="10">
        <v>0</v>
      </c>
      <c r="E28" s="10">
        <v>11033</v>
      </c>
      <c r="F28" s="11">
        <f t="shared" si="2"/>
        <v>-11033</v>
      </c>
      <c r="G28" s="12">
        <f t="shared" si="3"/>
        <v>-100</v>
      </c>
      <c r="H28" s="9" t="s">
        <v>50</v>
      </c>
    </row>
    <row r="29" spans="1:8" ht="27.6" x14ac:dyDescent="0.3">
      <c r="A29" s="8" t="s">
        <v>9</v>
      </c>
      <c r="B29" s="9" t="s">
        <v>53</v>
      </c>
      <c r="C29" s="9" t="s">
        <v>48</v>
      </c>
      <c r="D29" s="10">
        <v>188</v>
      </c>
      <c r="E29" s="10">
        <v>5556</v>
      </c>
      <c r="F29" s="11">
        <f t="shared" si="2"/>
        <v>-5368</v>
      </c>
      <c r="G29" s="12">
        <f t="shared" si="3"/>
        <v>-96.616270698344124</v>
      </c>
      <c r="H29" s="9" t="s">
        <v>54</v>
      </c>
    </row>
    <row r="30" spans="1:8" ht="27.6" x14ac:dyDescent="0.3">
      <c r="A30" s="8" t="s">
        <v>9</v>
      </c>
      <c r="B30" s="9" t="s">
        <v>55</v>
      </c>
      <c r="C30" s="9" t="s">
        <v>48</v>
      </c>
      <c r="D30" s="10">
        <v>0</v>
      </c>
      <c r="E30" s="10">
        <v>32364</v>
      </c>
      <c r="F30" s="11">
        <f t="shared" si="2"/>
        <v>-32364</v>
      </c>
      <c r="G30" s="12">
        <f t="shared" si="3"/>
        <v>-100</v>
      </c>
      <c r="H30" s="9" t="s">
        <v>54</v>
      </c>
    </row>
    <row r="31" spans="1:8" ht="27.6" x14ac:dyDescent="0.3">
      <c r="A31" s="8" t="s">
        <v>9</v>
      </c>
      <c r="B31" s="9" t="s">
        <v>56</v>
      </c>
      <c r="C31" s="9" t="s">
        <v>48</v>
      </c>
      <c r="D31" s="10">
        <v>0</v>
      </c>
      <c r="E31" s="10">
        <v>3553</v>
      </c>
      <c r="F31" s="11">
        <f t="shared" si="2"/>
        <v>-3553</v>
      </c>
      <c r="G31" s="12">
        <f t="shared" si="3"/>
        <v>-100</v>
      </c>
      <c r="H31" s="9" t="s">
        <v>57</v>
      </c>
    </row>
    <row r="32" spans="1:8" ht="41.4" x14ac:dyDescent="0.3">
      <c r="A32" s="8" t="s">
        <v>9</v>
      </c>
      <c r="B32" s="9" t="s">
        <v>58</v>
      </c>
      <c r="C32" s="9" t="s">
        <v>48</v>
      </c>
      <c r="D32" s="10">
        <v>0</v>
      </c>
      <c r="E32" s="10">
        <v>8326</v>
      </c>
      <c r="F32" s="11">
        <f t="shared" si="2"/>
        <v>-8326</v>
      </c>
      <c r="G32" s="12">
        <f t="shared" si="3"/>
        <v>-100</v>
      </c>
      <c r="H32" s="9" t="s">
        <v>59</v>
      </c>
    </row>
    <row r="33" spans="1:8" ht="27.6" x14ac:dyDescent="0.3">
      <c r="A33" s="8" t="s">
        <v>9</v>
      </c>
      <c r="B33" s="9" t="s">
        <v>60</v>
      </c>
      <c r="C33" s="9" t="s">
        <v>26</v>
      </c>
      <c r="D33" s="10" t="s">
        <v>26</v>
      </c>
      <c r="E33" s="10" t="s">
        <v>26</v>
      </c>
      <c r="F33" s="11" t="s">
        <v>26</v>
      </c>
      <c r="G33" s="12" t="s">
        <v>26</v>
      </c>
      <c r="H33" s="9" t="s">
        <v>26</v>
      </c>
    </row>
    <row r="34" spans="1:8" ht="41.4" x14ac:dyDescent="0.3">
      <c r="A34" s="8" t="s">
        <v>9</v>
      </c>
      <c r="B34" s="9" t="s">
        <v>61</v>
      </c>
      <c r="C34" s="9" t="s">
        <v>34</v>
      </c>
      <c r="D34" s="10">
        <v>0</v>
      </c>
      <c r="E34" s="10">
        <v>44438</v>
      </c>
      <c r="F34" s="11">
        <f>D34-E34</f>
        <v>-44438</v>
      </c>
      <c r="G34" s="12">
        <f>IF(E34&lt;&gt;0,(D34-E34)/E34*100,"-")</f>
        <v>-100</v>
      </c>
      <c r="H34" s="9" t="s">
        <v>62</v>
      </c>
    </row>
    <row r="35" spans="1:8" ht="27.6" x14ac:dyDescent="0.3">
      <c r="A35" s="8" t="s">
        <v>9</v>
      </c>
      <c r="B35" s="9" t="s">
        <v>63</v>
      </c>
      <c r="C35" s="9" t="s">
        <v>34</v>
      </c>
      <c r="D35" s="10">
        <v>254</v>
      </c>
      <c r="E35" s="10">
        <v>10316</v>
      </c>
      <c r="F35" s="11">
        <f>D35-E35</f>
        <v>-10062</v>
      </c>
      <c r="G35" s="12">
        <f>IF(E35&lt;&gt;0,(D35-E35)/E35*100,"-")</f>
        <v>-97.537805350911214</v>
      </c>
      <c r="H35" s="9" t="s">
        <v>62</v>
      </c>
    </row>
    <row r="36" spans="1:8" ht="41.4" x14ac:dyDescent="0.3">
      <c r="A36" s="8" t="s">
        <v>9</v>
      </c>
      <c r="B36" s="9" t="s">
        <v>64</v>
      </c>
      <c r="C36" s="9" t="s">
        <v>34</v>
      </c>
      <c r="D36" s="10">
        <v>22824</v>
      </c>
      <c r="E36" s="10">
        <v>301021</v>
      </c>
      <c r="F36" s="11">
        <f>D36-E36</f>
        <v>-278197</v>
      </c>
      <c r="G36" s="12">
        <f>IF(E36&lt;&gt;0,(D36-E36)/E36*100,"-")</f>
        <v>-92.417804737875429</v>
      </c>
      <c r="H36" s="9" t="s">
        <v>65</v>
      </c>
    </row>
    <row r="37" spans="1:8" ht="27.6" x14ac:dyDescent="0.3">
      <c r="A37" s="8" t="s">
        <v>9</v>
      </c>
      <c r="B37" s="9" t="s">
        <v>66</v>
      </c>
      <c r="C37" s="9" t="s">
        <v>26</v>
      </c>
      <c r="D37" s="10" t="s">
        <v>26</v>
      </c>
      <c r="E37" s="10" t="s">
        <v>26</v>
      </c>
      <c r="F37" s="11" t="s">
        <v>26</v>
      </c>
      <c r="G37" s="12" t="s">
        <v>26</v>
      </c>
      <c r="H37" s="9" t="s">
        <v>26</v>
      </c>
    </row>
    <row r="38" spans="1:8" ht="27.6" x14ac:dyDescent="0.3">
      <c r="A38" s="8" t="s">
        <v>9</v>
      </c>
      <c r="B38" s="9" t="s">
        <v>67</v>
      </c>
      <c r="C38" s="9" t="s">
        <v>68</v>
      </c>
      <c r="D38" s="10">
        <v>0</v>
      </c>
      <c r="E38" s="10">
        <v>4391</v>
      </c>
      <c r="F38" s="11">
        <f t="shared" ref="F38:F48" si="4">D38-E38</f>
        <v>-4391</v>
      </c>
      <c r="G38" s="12">
        <f t="shared" ref="G38:G48" si="5">IF(E38&lt;&gt;0,(D38-E38)/E38*100,"-")</f>
        <v>-100</v>
      </c>
      <c r="H38" s="9" t="s">
        <v>69</v>
      </c>
    </row>
    <row r="39" spans="1:8" ht="27.6" x14ac:dyDescent="0.3">
      <c r="A39" s="8" t="s">
        <v>9</v>
      </c>
      <c r="B39" s="9" t="s">
        <v>70</v>
      </c>
      <c r="C39" s="9" t="s">
        <v>68</v>
      </c>
      <c r="D39" s="10">
        <v>0</v>
      </c>
      <c r="E39" s="10">
        <v>21402</v>
      </c>
      <c r="F39" s="11">
        <f t="shared" si="4"/>
        <v>-21402</v>
      </c>
      <c r="G39" s="12">
        <f t="shared" si="5"/>
        <v>-100</v>
      </c>
      <c r="H39" s="9" t="s">
        <v>69</v>
      </c>
    </row>
    <row r="40" spans="1:8" ht="41.4" x14ac:dyDescent="0.3">
      <c r="A40" s="8" t="s">
        <v>9</v>
      </c>
      <c r="B40" s="9" t="s">
        <v>71</v>
      </c>
      <c r="C40" s="9" t="s">
        <v>68</v>
      </c>
      <c r="D40" s="10">
        <v>0</v>
      </c>
      <c r="E40" s="10">
        <v>6658</v>
      </c>
      <c r="F40" s="11">
        <f t="shared" si="4"/>
        <v>-6658</v>
      </c>
      <c r="G40" s="12">
        <f t="shared" si="5"/>
        <v>-100</v>
      </c>
      <c r="H40" s="9" t="s">
        <v>72</v>
      </c>
    </row>
    <row r="41" spans="1:8" ht="27.6" x14ac:dyDescent="0.3">
      <c r="A41" s="8" t="s">
        <v>9</v>
      </c>
      <c r="B41" s="9" t="s">
        <v>73</v>
      </c>
      <c r="C41" s="9" t="s">
        <v>68</v>
      </c>
      <c r="D41" s="10">
        <v>0</v>
      </c>
      <c r="E41" s="10">
        <v>13737</v>
      </c>
      <c r="F41" s="11">
        <f t="shared" si="4"/>
        <v>-13737</v>
      </c>
      <c r="G41" s="12">
        <f t="shared" si="5"/>
        <v>-100</v>
      </c>
      <c r="H41" s="9" t="s">
        <v>72</v>
      </c>
    </row>
    <row r="42" spans="1:8" ht="27.6" x14ac:dyDescent="0.3">
      <c r="A42" s="8" t="s">
        <v>9</v>
      </c>
      <c r="B42" s="9" t="s">
        <v>74</v>
      </c>
      <c r="C42" s="9" t="s">
        <v>68</v>
      </c>
      <c r="D42" s="10">
        <v>0</v>
      </c>
      <c r="E42" s="10">
        <v>9639</v>
      </c>
      <c r="F42" s="11">
        <f t="shared" si="4"/>
        <v>-9639</v>
      </c>
      <c r="G42" s="12">
        <f t="shared" si="5"/>
        <v>-100</v>
      </c>
      <c r="H42" s="9" t="s">
        <v>69</v>
      </c>
    </row>
    <row r="43" spans="1:8" ht="41.4" x14ac:dyDescent="0.3">
      <c r="A43" s="8" t="s">
        <v>9</v>
      </c>
      <c r="B43" s="9" t="s">
        <v>75</v>
      </c>
      <c r="C43" s="9" t="s">
        <v>68</v>
      </c>
      <c r="D43" s="10">
        <v>0</v>
      </c>
      <c r="E43" s="10">
        <v>9785</v>
      </c>
      <c r="F43" s="11">
        <f t="shared" si="4"/>
        <v>-9785</v>
      </c>
      <c r="G43" s="12">
        <f t="shared" si="5"/>
        <v>-100</v>
      </c>
      <c r="H43" s="9" t="s">
        <v>76</v>
      </c>
    </row>
    <row r="44" spans="1:8" ht="27.6" x14ac:dyDescent="0.3">
      <c r="A44" s="8" t="s">
        <v>9</v>
      </c>
      <c r="B44" s="9" t="s">
        <v>77</v>
      </c>
      <c r="C44" s="9" t="s">
        <v>68</v>
      </c>
      <c r="D44" s="10">
        <v>0</v>
      </c>
      <c r="E44" s="10">
        <v>10426</v>
      </c>
      <c r="F44" s="11">
        <f t="shared" si="4"/>
        <v>-10426</v>
      </c>
      <c r="G44" s="12">
        <f t="shared" si="5"/>
        <v>-100</v>
      </c>
      <c r="H44" s="9" t="s">
        <v>76</v>
      </c>
    </row>
    <row r="45" spans="1:8" ht="27.6" x14ac:dyDescent="0.3">
      <c r="A45" s="8" t="s">
        <v>9</v>
      </c>
      <c r="B45" s="9" t="s">
        <v>78</v>
      </c>
      <c r="C45" s="9" t="s">
        <v>68</v>
      </c>
      <c r="D45" s="10">
        <v>0</v>
      </c>
      <c r="E45" s="10">
        <v>5393</v>
      </c>
      <c r="F45" s="11">
        <f t="shared" si="4"/>
        <v>-5393</v>
      </c>
      <c r="G45" s="12">
        <f t="shared" si="5"/>
        <v>-100</v>
      </c>
      <c r="H45" s="9" t="s">
        <v>69</v>
      </c>
    </row>
    <row r="46" spans="1:8" ht="41.4" x14ac:dyDescent="0.3">
      <c r="A46" s="8" t="s">
        <v>9</v>
      </c>
      <c r="B46" s="9" t="s">
        <v>79</v>
      </c>
      <c r="C46" s="9" t="s">
        <v>68</v>
      </c>
      <c r="D46" s="10">
        <v>0</v>
      </c>
      <c r="E46" s="10">
        <v>4010</v>
      </c>
      <c r="F46" s="11">
        <f t="shared" si="4"/>
        <v>-4010</v>
      </c>
      <c r="G46" s="12">
        <f t="shared" si="5"/>
        <v>-100</v>
      </c>
      <c r="H46" s="9" t="s">
        <v>72</v>
      </c>
    </row>
    <row r="47" spans="1:8" ht="27.6" x14ac:dyDescent="0.3">
      <c r="A47" s="8" t="s">
        <v>9</v>
      </c>
      <c r="B47" s="9" t="s">
        <v>80</v>
      </c>
      <c r="C47" s="9" t="s">
        <v>68</v>
      </c>
      <c r="D47" s="10">
        <v>0</v>
      </c>
      <c r="E47" s="10">
        <v>17076</v>
      </c>
      <c r="F47" s="11">
        <f t="shared" si="4"/>
        <v>-17076</v>
      </c>
      <c r="G47" s="12">
        <f t="shared" si="5"/>
        <v>-100</v>
      </c>
      <c r="H47" s="9" t="s">
        <v>72</v>
      </c>
    </row>
    <row r="48" spans="1:8" ht="27.6" x14ac:dyDescent="0.3">
      <c r="A48" s="8" t="s">
        <v>9</v>
      </c>
      <c r="B48" s="9" t="s">
        <v>81</v>
      </c>
      <c r="C48" s="9" t="s">
        <v>68</v>
      </c>
      <c r="D48" s="10">
        <v>0</v>
      </c>
      <c r="E48" s="10">
        <v>6958</v>
      </c>
      <c r="F48" s="11">
        <f t="shared" si="4"/>
        <v>-6958</v>
      </c>
      <c r="G48" s="12">
        <f t="shared" si="5"/>
        <v>-100</v>
      </c>
      <c r="H48" s="9" t="s">
        <v>82</v>
      </c>
    </row>
    <row r="49" spans="1:8" ht="55.2" x14ac:dyDescent="0.3">
      <c r="A49" s="8" t="s">
        <v>83</v>
      </c>
      <c r="B49" s="9" t="s">
        <v>84</v>
      </c>
      <c r="C49" s="9" t="s">
        <v>26</v>
      </c>
      <c r="D49" s="10" t="s">
        <v>26</v>
      </c>
      <c r="E49" s="10" t="s">
        <v>26</v>
      </c>
      <c r="F49" s="11" t="s">
        <v>26</v>
      </c>
      <c r="G49" s="12" t="s">
        <v>26</v>
      </c>
      <c r="H49" s="9" t="s">
        <v>26</v>
      </c>
    </row>
    <row r="50" spans="1:8" ht="41.4" x14ac:dyDescent="0.3">
      <c r="A50" s="8" t="s">
        <v>83</v>
      </c>
      <c r="B50" s="9" t="s">
        <v>85</v>
      </c>
      <c r="C50" s="9" t="s">
        <v>86</v>
      </c>
      <c r="D50" s="10">
        <v>0</v>
      </c>
      <c r="E50" s="10">
        <v>54790</v>
      </c>
      <c r="F50" s="11">
        <f>D50-E50</f>
        <v>-54790</v>
      </c>
      <c r="G50" s="12">
        <f>IF(E50&lt;&gt;0,(D50-E50)/E50*100,"-")</f>
        <v>-100</v>
      </c>
      <c r="H50" s="9" t="s">
        <v>87</v>
      </c>
    </row>
    <row r="51" spans="1:8" ht="41.4" x14ac:dyDescent="0.3">
      <c r="A51" s="8" t="s">
        <v>83</v>
      </c>
      <c r="B51" s="9" t="s">
        <v>88</v>
      </c>
      <c r="C51" s="9" t="s">
        <v>86</v>
      </c>
      <c r="D51" s="10">
        <v>2174</v>
      </c>
      <c r="E51" s="10">
        <v>163330</v>
      </c>
      <c r="F51" s="11">
        <f>D51-E51</f>
        <v>-161156</v>
      </c>
      <c r="G51" s="12">
        <f>IF(E51&lt;&gt;0,(D51-E51)/E51*100,"-")</f>
        <v>-98.668952427600559</v>
      </c>
      <c r="H51" s="9" t="s">
        <v>87</v>
      </c>
    </row>
    <row r="52" spans="1:8" ht="27.6" x14ac:dyDescent="0.3">
      <c r="A52" s="8" t="s">
        <v>83</v>
      </c>
      <c r="B52" s="9" t="s">
        <v>89</v>
      </c>
      <c r="C52" s="9" t="s">
        <v>90</v>
      </c>
      <c r="D52" s="10">
        <v>500</v>
      </c>
      <c r="E52" s="10">
        <v>153632</v>
      </c>
      <c r="F52" s="11">
        <f>D52-E52</f>
        <v>-153132</v>
      </c>
      <c r="G52" s="12">
        <f>IF(E52&lt;&gt;0,(D52-E52)/E52*100,"-")</f>
        <v>-99.674546969381382</v>
      </c>
      <c r="H52" s="9" t="s">
        <v>87</v>
      </c>
    </row>
    <row r="53" spans="1:8" ht="27.6" x14ac:dyDescent="0.3">
      <c r="A53" s="8" t="s">
        <v>83</v>
      </c>
      <c r="B53" s="9" t="s">
        <v>91</v>
      </c>
      <c r="C53" s="9" t="s">
        <v>90</v>
      </c>
      <c r="D53" s="10">
        <v>0</v>
      </c>
      <c r="E53" s="10">
        <v>17332</v>
      </c>
      <c r="F53" s="11">
        <f>D53-E53</f>
        <v>-17332</v>
      </c>
      <c r="G53" s="12">
        <f>IF(E53&lt;&gt;0,(D53-E53)/E53*100,"-")</f>
        <v>-100</v>
      </c>
      <c r="H53" s="9" t="s">
        <v>13</v>
      </c>
    </row>
    <row r="54" spans="1:8" ht="41.4" x14ac:dyDescent="0.3">
      <c r="A54" s="8" t="s">
        <v>83</v>
      </c>
      <c r="B54" s="9" t="s">
        <v>92</v>
      </c>
      <c r="C54" s="9" t="s">
        <v>26</v>
      </c>
      <c r="D54" s="10" t="s">
        <v>26</v>
      </c>
      <c r="E54" s="10" t="s">
        <v>26</v>
      </c>
      <c r="F54" s="11" t="s">
        <v>26</v>
      </c>
      <c r="G54" s="12" t="s">
        <v>26</v>
      </c>
      <c r="H54" s="9" t="s">
        <v>26</v>
      </c>
    </row>
    <row r="55" spans="1:8" ht="27.6" x14ac:dyDescent="0.3">
      <c r="A55" s="8" t="s">
        <v>83</v>
      </c>
      <c r="B55" s="9" t="s">
        <v>93</v>
      </c>
      <c r="C55" s="9" t="s">
        <v>86</v>
      </c>
      <c r="D55" s="10">
        <v>0</v>
      </c>
      <c r="E55" s="10">
        <v>39778</v>
      </c>
      <c r="F55" s="11">
        <f t="shared" ref="F55:F63" si="6">D55-E55</f>
        <v>-39778</v>
      </c>
      <c r="G55" s="12">
        <f t="shared" ref="G55:G63" si="7">IF(E55&lt;&gt;0,(D55-E55)/E55*100,"-")</f>
        <v>-100</v>
      </c>
      <c r="H55" s="9" t="s">
        <v>50</v>
      </c>
    </row>
    <row r="56" spans="1:8" ht="27.6" x14ac:dyDescent="0.3">
      <c r="A56" s="8" t="s">
        <v>83</v>
      </c>
      <c r="B56" s="9" t="s">
        <v>94</v>
      </c>
      <c r="C56" s="9" t="s">
        <v>86</v>
      </c>
      <c r="D56" s="10">
        <v>7064</v>
      </c>
      <c r="E56" s="10">
        <v>124951</v>
      </c>
      <c r="F56" s="11">
        <f t="shared" si="6"/>
        <v>-117887</v>
      </c>
      <c r="G56" s="12">
        <f t="shared" si="7"/>
        <v>-94.346583860873466</v>
      </c>
      <c r="H56" s="9" t="s">
        <v>95</v>
      </c>
    </row>
    <row r="57" spans="1:8" ht="27.6" x14ac:dyDescent="0.3">
      <c r="A57" s="8" t="s">
        <v>83</v>
      </c>
      <c r="B57" s="9" t="s">
        <v>96</v>
      </c>
      <c r="C57" s="9" t="s">
        <v>86</v>
      </c>
      <c r="D57" s="10">
        <v>90</v>
      </c>
      <c r="E57" s="10">
        <v>238</v>
      </c>
      <c r="F57" s="11">
        <f t="shared" si="6"/>
        <v>-148</v>
      </c>
      <c r="G57" s="12">
        <f t="shared" si="7"/>
        <v>-62.184873949579831</v>
      </c>
      <c r="H57" s="9" t="s">
        <v>97</v>
      </c>
    </row>
    <row r="58" spans="1:8" ht="27.6" x14ac:dyDescent="0.3">
      <c r="A58" s="8" t="s">
        <v>83</v>
      </c>
      <c r="B58" s="9" t="s">
        <v>98</v>
      </c>
      <c r="C58" s="9" t="s">
        <v>86</v>
      </c>
      <c r="D58" s="10">
        <v>11806</v>
      </c>
      <c r="E58" s="10">
        <v>96014</v>
      </c>
      <c r="F58" s="11">
        <f t="shared" si="6"/>
        <v>-84208</v>
      </c>
      <c r="G58" s="12">
        <f t="shared" si="7"/>
        <v>-87.703876518007789</v>
      </c>
      <c r="H58" s="9" t="s">
        <v>95</v>
      </c>
    </row>
    <row r="59" spans="1:8" ht="27.6" x14ac:dyDescent="0.3">
      <c r="A59" s="8" t="s">
        <v>83</v>
      </c>
      <c r="B59" s="9" t="s">
        <v>99</v>
      </c>
      <c r="C59" s="9" t="s">
        <v>100</v>
      </c>
      <c r="D59" s="10">
        <v>15832</v>
      </c>
      <c r="E59" s="10">
        <v>56824</v>
      </c>
      <c r="F59" s="11">
        <f t="shared" si="6"/>
        <v>-40992</v>
      </c>
      <c r="G59" s="12">
        <f t="shared" si="7"/>
        <v>-72.138533014219348</v>
      </c>
      <c r="H59" s="9" t="s">
        <v>95</v>
      </c>
    </row>
    <row r="60" spans="1:8" ht="27.6" x14ac:dyDescent="0.3">
      <c r="A60" s="8" t="s">
        <v>83</v>
      </c>
      <c r="B60" s="9" t="s">
        <v>101</v>
      </c>
      <c r="C60" s="9" t="s">
        <v>86</v>
      </c>
      <c r="D60" s="10">
        <v>0</v>
      </c>
      <c r="E60" s="10">
        <v>13423</v>
      </c>
      <c r="F60" s="11">
        <f t="shared" si="6"/>
        <v>-13423</v>
      </c>
      <c r="G60" s="12">
        <f t="shared" si="7"/>
        <v>-100</v>
      </c>
      <c r="H60" s="9" t="s">
        <v>50</v>
      </c>
    </row>
    <row r="61" spans="1:8" ht="27.6" x14ac:dyDescent="0.3">
      <c r="A61" s="8" t="s">
        <v>83</v>
      </c>
      <c r="B61" s="9" t="s">
        <v>102</v>
      </c>
      <c r="C61" s="9" t="s">
        <v>86</v>
      </c>
      <c r="D61" s="10">
        <v>1456</v>
      </c>
      <c r="E61" s="10">
        <v>94671</v>
      </c>
      <c r="F61" s="11">
        <f t="shared" si="6"/>
        <v>-93215</v>
      </c>
      <c r="G61" s="12">
        <f t="shared" si="7"/>
        <v>-98.462042230461279</v>
      </c>
      <c r="H61" s="9" t="s">
        <v>103</v>
      </c>
    </row>
    <row r="62" spans="1:8" ht="27.6" x14ac:dyDescent="0.3">
      <c r="A62" s="8" t="s">
        <v>83</v>
      </c>
      <c r="B62" s="9" t="s">
        <v>104</v>
      </c>
      <c r="C62" s="9" t="s">
        <v>86</v>
      </c>
      <c r="D62" s="10">
        <v>3621</v>
      </c>
      <c r="E62" s="10">
        <v>39013</v>
      </c>
      <c r="F62" s="11">
        <f t="shared" si="6"/>
        <v>-35392</v>
      </c>
      <c r="G62" s="12">
        <f t="shared" si="7"/>
        <v>-90.718478455899316</v>
      </c>
      <c r="H62" s="9" t="s">
        <v>95</v>
      </c>
    </row>
    <row r="63" spans="1:8" ht="27.6" x14ac:dyDescent="0.3">
      <c r="A63" s="8" t="s">
        <v>83</v>
      </c>
      <c r="B63" s="9" t="s">
        <v>105</v>
      </c>
      <c r="C63" s="9" t="s">
        <v>100</v>
      </c>
      <c r="D63" s="10">
        <v>0</v>
      </c>
      <c r="E63" s="10">
        <v>75459</v>
      </c>
      <c r="F63" s="11">
        <f t="shared" si="6"/>
        <v>-75459</v>
      </c>
      <c r="G63" s="12">
        <f t="shared" si="7"/>
        <v>-100</v>
      </c>
      <c r="H63" s="9" t="s">
        <v>50</v>
      </c>
    </row>
    <row r="64" spans="1:8" ht="27.6" x14ac:dyDescent="0.3">
      <c r="A64" s="8" t="s">
        <v>83</v>
      </c>
      <c r="B64" s="9" t="s">
        <v>106</v>
      </c>
      <c r="C64" s="9" t="s">
        <v>26</v>
      </c>
      <c r="D64" s="10" t="s">
        <v>26</v>
      </c>
      <c r="E64" s="10" t="s">
        <v>26</v>
      </c>
      <c r="F64" s="11" t="s">
        <v>26</v>
      </c>
      <c r="G64" s="12" t="s">
        <v>26</v>
      </c>
      <c r="H64" s="9" t="s">
        <v>26</v>
      </c>
    </row>
    <row r="65" spans="1:8" ht="41.4" x14ac:dyDescent="0.3">
      <c r="A65" s="8" t="s">
        <v>83</v>
      </c>
      <c r="B65" s="9" t="s">
        <v>107</v>
      </c>
      <c r="C65" s="9" t="s">
        <v>108</v>
      </c>
      <c r="D65" s="10">
        <v>0</v>
      </c>
      <c r="E65" s="10">
        <v>55246</v>
      </c>
      <c r="F65" s="11">
        <f t="shared" ref="F65:F72" si="8">D65-E65</f>
        <v>-55246</v>
      </c>
      <c r="G65" s="12">
        <f t="shared" ref="G65:G72" si="9">IF(E65&lt;&gt;0,(D65-E65)/E65*100,"-")</f>
        <v>-100</v>
      </c>
      <c r="H65" s="9" t="s">
        <v>109</v>
      </c>
    </row>
    <row r="66" spans="1:8" ht="27.6" x14ac:dyDescent="0.3">
      <c r="A66" s="8" t="s">
        <v>83</v>
      </c>
      <c r="B66" s="9" t="s">
        <v>110</v>
      </c>
      <c r="C66" s="9" t="s">
        <v>108</v>
      </c>
      <c r="D66" s="10">
        <v>0</v>
      </c>
      <c r="E66" s="10">
        <v>47576</v>
      </c>
      <c r="F66" s="11">
        <f t="shared" si="8"/>
        <v>-47576</v>
      </c>
      <c r="G66" s="12">
        <f t="shared" si="9"/>
        <v>-100</v>
      </c>
      <c r="H66" s="9" t="s">
        <v>111</v>
      </c>
    </row>
    <row r="67" spans="1:8" ht="27.6" x14ac:dyDescent="0.3">
      <c r="A67" s="8" t="s">
        <v>83</v>
      </c>
      <c r="B67" s="9" t="s">
        <v>112</v>
      </c>
      <c r="C67" s="9" t="s">
        <v>108</v>
      </c>
      <c r="D67" s="10">
        <v>0</v>
      </c>
      <c r="E67" s="10">
        <v>10788</v>
      </c>
      <c r="F67" s="11">
        <f t="shared" si="8"/>
        <v>-10788</v>
      </c>
      <c r="G67" s="12">
        <f t="shared" si="9"/>
        <v>-100</v>
      </c>
      <c r="H67" s="9" t="s">
        <v>113</v>
      </c>
    </row>
    <row r="68" spans="1:8" ht="27.6" x14ac:dyDescent="0.3">
      <c r="A68" s="8" t="s">
        <v>83</v>
      </c>
      <c r="B68" s="9" t="s">
        <v>114</v>
      </c>
      <c r="C68" s="9" t="s">
        <v>34</v>
      </c>
      <c r="D68" s="10">
        <v>0</v>
      </c>
      <c r="E68" s="10">
        <v>19395</v>
      </c>
      <c r="F68" s="11">
        <f t="shared" si="8"/>
        <v>-19395</v>
      </c>
      <c r="G68" s="12">
        <f t="shared" si="9"/>
        <v>-100</v>
      </c>
      <c r="H68" s="9" t="s">
        <v>115</v>
      </c>
    </row>
    <row r="69" spans="1:8" ht="27.6" x14ac:dyDescent="0.3">
      <c r="A69" s="8" t="s">
        <v>83</v>
      </c>
      <c r="B69" s="9" t="s">
        <v>116</v>
      </c>
      <c r="C69" s="9" t="s">
        <v>108</v>
      </c>
      <c r="D69" s="10">
        <v>937</v>
      </c>
      <c r="E69" s="10">
        <v>38439</v>
      </c>
      <c r="F69" s="11">
        <f t="shared" si="8"/>
        <v>-37502</v>
      </c>
      <c r="G69" s="12">
        <f t="shared" si="9"/>
        <v>-97.562371549728141</v>
      </c>
      <c r="H69" s="9" t="s">
        <v>117</v>
      </c>
    </row>
    <row r="70" spans="1:8" ht="55.2" x14ac:dyDescent="0.3">
      <c r="A70" s="8" t="s">
        <v>83</v>
      </c>
      <c r="B70" s="9" t="s">
        <v>118</v>
      </c>
      <c r="C70" s="9" t="s">
        <v>108</v>
      </c>
      <c r="D70" s="10">
        <v>0</v>
      </c>
      <c r="E70" s="10">
        <v>33319</v>
      </c>
      <c r="F70" s="11">
        <f t="shared" si="8"/>
        <v>-33319</v>
      </c>
      <c r="G70" s="12">
        <f t="shared" si="9"/>
        <v>-100</v>
      </c>
      <c r="H70" s="9" t="s">
        <v>115</v>
      </c>
    </row>
    <row r="71" spans="1:8" ht="27.6" x14ac:dyDescent="0.3">
      <c r="A71" s="8" t="s">
        <v>83</v>
      </c>
      <c r="B71" s="9" t="s">
        <v>119</v>
      </c>
      <c r="C71" s="9" t="s">
        <v>34</v>
      </c>
      <c r="D71" s="10">
        <v>0</v>
      </c>
      <c r="E71" s="10">
        <v>18317</v>
      </c>
      <c r="F71" s="11">
        <f t="shared" si="8"/>
        <v>-18317</v>
      </c>
      <c r="G71" s="12">
        <f t="shared" si="9"/>
        <v>-100</v>
      </c>
      <c r="H71" s="9" t="s">
        <v>120</v>
      </c>
    </row>
    <row r="72" spans="1:8" ht="41.4" x14ac:dyDescent="0.3">
      <c r="A72" s="8" t="s">
        <v>83</v>
      </c>
      <c r="B72" s="9" t="s">
        <v>121</v>
      </c>
      <c r="C72" s="9" t="s">
        <v>34</v>
      </c>
      <c r="D72" s="10">
        <v>0</v>
      </c>
      <c r="E72" s="10">
        <v>4074</v>
      </c>
      <c r="F72" s="11">
        <f t="shared" si="8"/>
        <v>-4074</v>
      </c>
      <c r="G72" s="12">
        <f t="shared" si="9"/>
        <v>-100</v>
      </c>
      <c r="H72" s="9" t="s">
        <v>115</v>
      </c>
    </row>
    <row r="73" spans="1:8" ht="41.4" x14ac:dyDescent="0.3">
      <c r="A73" s="8" t="s">
        <v>83</v>
      </c>
      <c r="B73" s="9" t="s">
        <v>122</v>
      </c>
      <c r="C73" s="9" t="s">
        <v>26</v>
      </c>
      <c r="D73" s="10" t="s">
        <v>26</v>
      </c>
      <c r="E73" s="10" t="s">
        <v>26</v>
      </c>
      <c r="F73" s="11" t="s">
        <v>26</v>
      </c>
      <c r="G73" s="12" t="s">
        <v>26</v>
      </c>
      <c r="H73" s="9" t="s">
        <v>26</v>
      </c>
    </row>
    <row r="74" spans="1:8" ht="27.6" x14ac:dyDescent="0.3">
      <c r="A74" s="8" t="s">
        <v>83</v>
      </c>
      <c r="B74" s="9" t="s">
        <v>123</v>
      </c>
      <c r="C74" s="9" t="s">
        <v>34</v>
      </c>
      <c r="D74" s="10">
        <v>0</v>
      </c>
      <c r="E74" s="10">
        <v>105147</v>
      </c>
      <c r="F74" s="11">
        <f t="shared" ref="F74:F81" si="10">D74-E74</f>
        <v>-105147</v>
      </c>
      <c r="G74" s="12">
        <f t="shared" ref="G74:G81" si="11">IF(E74&lt;&gt;0,(D74-E74)/E74*100,"-")</f>
        <v>-100</v>
      </c>
      <c r="H74" s="9" t="s">
        <v>115</v>
      </c>
    </row>
    <row r="75" spans="1:8" ht="27.6" x14ac:dyDescent="0.3">
      <c r="A75" s="8" t="s">
        <v>83</v>
      </c>
      <c r="B75" s="9" t="s">
        <v>124</v>
      </c>
      <c r="C75" s="9" t="s">
        <v>108</v>
      </c>
      <c r="D75" s="10">
        <v>0</v>
      </c>
      <c r="E75" s="10">
        <v>52198</v>
      </c>
      <c r="F75" s="11">
        <f t="shared" si="10"/>
        <v>-52198</v>
      </c>
      <c r="G75" s="12">
        <f t="shared" si="11"/>
        <v>-100</v>
      </c>
      <c r="H75" s="9" t="s">
        <v>115</v>
      </c>
    </row>
    <row r="76" spans="1:8" ht="41.4" x14ac:dyDescent="0.3">
      <c r="A76" s="8" t="s">
        <v>83</v>
      </c>
      <c r="B76" s="9" t="s">
        <v>125</v>
      </c>
      <c r="C76" s="9" t="s">
        <v>108</v>
      </c>
      <c r="D76" s="10">
        <v>0</v>
      </c>
      <c r="E76" s="10">
        <v>10466</v>
      </c>
      <c r="F76" s="11">
        <f t="shared" si="10"/>
        <v>-10466</v>
      </c>
      <c r="G76" s="12">
        <f t="shared" si="11"/>
        <v>-100</v>
      </c>
      <c r="H76" s="9" t="s">
        <v>126</v>
      </c>
    </row>
    <row r="77" spans="1:8" ht="41.4" x14ac:dyDescent="0.3">
      <c r="A77" s="8" t="s">
        <v>83</v>
      </c>
      <c r="B77" s="9" t="s">
        <v>127</v>
      </c>
      <c r="C77" s="9" t="s">
        <v>108</v>
      </c>
      <c r="D77" s="10">
        <v>0</v>
      </c>
      <c r="E77" s="10">
        <v>5001</v>
      </c>
      <c r="F77" s="11">
        <f t="shared" si="10"/>
        <v>-5001</v>
      </c>
      <c r="G77" s="12">
        <f t="shared" si="11"/>
        <v>-100</v>
      </c>
      <c r="H77" s="9" t="s">
        <v>126</v>
      </c>
    </row>
    <row r="78" spans="1:8" ht="41.4" x14ac:dyDescent="0.3">
      <c r="A78" s="8" t="s">
        <v>83</v>
      </c>
      <c r="B78" s="9" t="s">
        <v>128</v>
      </c>
      <c r="C78" s="9" t="s">
        <v>34</v>
      </c>
      <c r="D78" s="10">
        <v>0</v>
      </c>
      <c r="E78" s="10">
        <v>14492</v>
      </c>
      <c r="F78" s="11">
        <f t="shared" si="10"/>
        <v>-14492</v>
      </c>
      <c r="G78" s="12">
        <f t="shared" si="11"/>
        <v>-100</v>
      </c>
      <c r="H78" s="9" t="s">
        <v>126</v>
      </c>
    </row>
    <row r="79" spans="1:8" ht="41.4" x14ac:dyDescent="0.3">
      <c r="A79" s="8" t="s">
        <v>83</v>
      </c>
      <c r="B79" s="9" t="s">
        <v>129</v>
      </c>
      <c r="C79" s="9" t="s">
        <v>34</v>
      </c>
      <c r="D79" s="10">
        <v>0</v>
      </c>
      <c r="E79" s="10">
        <v>59486</v>
      </c>
      <c r="F79" s="11">
        <f t="shared" si="10"/>
        <v>-59486</v>
      </c>
      <c r="G79" s="12">
        <f t="shared" si="11"/>
        <v>-100</v>
      </c>
      <c r="H79" s="9" t="s">
        <v>126</v>
      </c>
    </row>
    <row r="80" spans="1:8" ht="41.4" x14ac:dyDescent="0.3">
      <c r="A80" s="8" t="s">
        <v>83</v>
      </c>
      <c r="B80" s="9" t="s">
        <v>130</v>
      </c>
      <c r="C80" s="9" t="s">
        <v>34</v>
      </c>
      <c r="D80" s="10">
        <v>0</v>
      </c>
      <c r="E80" s="10">
        <v>32374</v>
      </c>
      <c r="F80" s="11">
        <f t="shared" si="10"/>
        <v>-32374</v>
      </c>
      <c r="G80" s="12">
        <f t="shared" si="11"/>
        <v>-100</v>
      </c>
      <c r="H80" s="9" t="s">
        <v>126</v>
      </c>
    </row>
    <row r="81" spans="1:8" ht="27.6" x14ac:dyDescent="0.3">
      <c r="A81" s="8" t="s">
        <v>83</v>
      </c>
      <c r="B81" s="9" t="s">
        <v>131</v>
      </c>
      <c r="C81" s="9" t="s">
        <v>108</v>
      </c>
      <c r="D81" s="10">
        <v>0</v>
      </c>
      <c r="E81" s="10">
        <v>5400</v>
      </c>
      <c r="F81" s="11">
        <f t="shared" si="10"/>
        <v>-5400</v>
      </c>
      <c r="G81" s="12">
        <f t="shared" si="11"/>
        <v>-100</v>
      </c>
      <c r="H81" s="9" t="s">
        <v>50</v>
      </c>
    </row>
    <row r="82" spans="1:8" ht="41.4" x14ac:dyDescent="0.3">
      <c r="A82" s="8" t="s">
        <v>83</v>
      </c>
      <c r="B82" s="9" t="s">
        <v>132</v>
      </c>
      <c r="C82" s="9" t="s">
        <v>26</v>
      </c>
      <c r="D82" s="10" t="s">
        <v>26</v>
      </c>
      <c r="E82" s="10" t="s">
        <v>26</v>
      </c>
      <c r="F82" s="11" t="s">
        <v>26</v>
      </c>
      <c r="G82" s="12" t="s">
        <v>26</v>
      </c>
      <c r="H82" s="9" t="s">
        <v>26</v>
      </c>
    </row>
    <row r="83" spans="1:8" ht="41.4" x14ac:dyDescent="0.3">
      <c r="A83" s="8" t="s">
        <v>83</v>
      </c>
      <c r="B83" s="9" t="s">
        <v>133</v>
      </c>
      <c r="C83" s="9" t="s">
        <v>134</v>
      </c>
      <c r="D83" s="10">
        <v>22933</v>
      </c>
      <c r="E83" s="10">
        <v>569814</v>
      </c>
      <c r="F83" s="11">
        <f>D83-E83</f>
        <v>-546881</v>
      </c>
      <c r="G83" s="12">
        <f>IF(E83&lt;&gt;0,(D83-E83)/E83*100,"-")</f>
        <v>-95.975353360921275</v>
      </c>
      <c r="H83" s="9" t="s">
        <v>135</v>
      </c>
    </row>
    <row r="84" spans="1:8" ht="41.4" x14ac:dyDescent="0.3">
      <c r="A84" s="8" t="s">
        <v>83</v>
      </c>
      <c r="B84" s="9" t="s">
        <v>136</v>
      </c>
      <c r="C84" s="9" t="s">
        <v>45</v>
      </c>
      <c r="D84" s="10">
        <v>375</v>
      </c>
      <c r="E84" s="10">
        <v>38406</v>
      </c>
      <c r="F84" s="11">
        <f>D84-E84</f>
        <v>-38031</v>
      </c>
      <c r="G84" s="12">
        <f>IF(E84&lt;&gt;0,(D84-E84)/E84*100,"-")</f>
        <v>-99.023590064052485</v>
      </c>
      <c r="H84" s="9" t="s">
        <v>137</v>
      </c>
    </row>
    <row r="85" spans="1:8" ht="27.6" x14ac:dyDescent="0.3">
      <c r="A85" s="8" t="s">
        <v>83</v>
      </c>
      <c r="B85" s="9" t="s">
        <v>138</v>
      </c>
      <c r="C85" s="9" t="s">
        <v>139</v>
      </c>
      <c r="D85" s="10">
        <v>10408</v>
      </c>
      <c r="E85" s="10">
        <v>296607</v>
      </c>
      <c r="F85" s="11">
        <f>D85-E85</f>
        <v>-286199</v>
      </c>
      <c r="G85" s="12">
        <f>IF(E85&lt;&gt;0,(D85-E85)/E85*100,"-")</f>
        <v>-96.490979646468219</v>
      </c>
      <c r="H85" s="9" t="s">
        <v>140</v>
      </c>
    </row>
    <row r="86" spans="1:8" ht="27.6" x14ac:dyDescent="0.3">
      <c r="A86" s="8" t="s">
        <v>83</v>
      </c>
      <c r="B86" s="9" t="s">
        <v>141</v>
      </c>
      <c r="C86" s="9" t="s">
        <v>45</v>
      </c>
      <c r="D86" s="10">
        <v>12552</v>
      </c>
      <c r="E86" s="10">
        <v>138851</v>
      </c>
      <c r="F86" s="11">
        <f>D86-E86</f>
        <v>-126299</v>
      </c>
      <c r="G86" s="12">
        <f>IF(E86&lt;&gt;0,(D86-E86)/E86*100,"-")</f>
        <v>-90.96009391361963</v>
      </c>
      <c r="H86" s="9" t="s">
        <v>142</v>
      </c>
    </row>
    <row r="87" spans="1:8" ht="41.4" x14ac:dyDescent="0.3">
      <c r="A87" s="8" t="s">
        <v>83</v>
      </c>
      <c r="B87" s="9" t="s">
        <v>143</v>
      </c>
      <c r="C87" s="9" t="s">
        <v>26</v>
      </c>
      <c r="D87" s="10" t="s">
        <v>26</v>
      </c>
      <c r="E87" s="10" t="s">
        <v>26</v>
      </c>
      <c r="F87" s="11" t="s">
        <v>26</v>
      </c>
      <c r="G87" s="12" t="s">
        <v>26</v>
      </c>
      <c r="H87" s="9" t="s">
        <v>26</v>
      </c>
    </row>
    <row r="88" spans="1:8" ht="27.6" x14ac:dyDescent="0.3">
      <c r="A88" s="8" t="s">
        <v>83</v>
      </c>
      <c r="B88" s="9" t="s">
        <v>144</v>
      </c>
      <c r="C88" s="9" t="s">
        <v>145</v>
      </c>
      <c r="D88" s="10">
        <v>0</v>
      </c>
      <c r="E88" s="10">
        <v>37040</v>
      </c>
      <c r="F88" s="11">
        <f>D88-E88</f>
        <v>-37040</v>
      </c>
      <c r="G88" s="12">
        <f>IF(E88&lt;&gt;0,(D88-E88)/E88*100,"-")</f>
        <v>-100</v>
      </c>
      <c r="H88" s="9" t="s">
        <v>50</v>
      </c>
    </row>
    <row r="89" spans="1:8" ht="27.6" x14ac:dyDescent="0.3">
      <c r="A89" s="8" t="s">
        <v>83</v>
      </c>
      <c r="B89" s="9" t="s">
        <v>146</v>
      </c>
      <c r="C89" s="9" t="s">
        <v>145</v>
      </c>
      <c r="D89" s="10">
        <v>272</v>
      </c>
      <c r="E89" s="10">
        <v>23515</v>
      </c>
      <c r="F89" s="11">
        <f>D89-E89</f>
        <v>-23243</v>
      </c>
      <c r="G89" s="12">
        <f>IF(E89&lt;&gt;0,(D89-E89)/E89*100,"-")</f>
        <v>-98.843291516053583</v>
      </c>
      <c r="H89" s="9" t="s">
        <v>115</v>
      </c>
    </row>
    <row r="90" spans="1:8" ht="27.6" x14ac:dyDescent="0.3">
      <c r="A90" s="8" t="s">
        <v>83</v>
      </c>
      <c r="B90" s="9" t="s">
        <v>147</v>
      </c>
      <c r="C90" s="9" t="s">
        <v>145</v>
      </c>
      <c r="D90" s="10">
        <v>0</v>
      </c>
      <c r="E90" s="10">
        <v>17184</v>
      </c>
      <c r="F90" s="11">
        <f>D90-E90</f>
        <v>-17184</v>
      </c>
      <c r="G90" s="12">
        <f>IF(E90&lt;&gt;0,(D90-E90)/E90*100,"-")</f>
        <v>-100</v>
      </c>
      <c r="H90" s="9" t="s">
        <v>148</v>
      </c>
    </row>
    <row r="91" spans="1:8" ht="41.4" x14ac:dyDescent="0.3">
      <c r="A91" s="8" t="s">
        <v>83</v>
      </c>
      <c r="B91" s="9" t="s">
        <v>149</v>
      </c>
      <c r="C91" s="9" t="s">
        <v>145</v>
      </c>
      <c r="D91" s="10">
        <v>0</v>
      </c>
      <c r="E91" s="10">
        <v>6241</v>
      </c>
      <c r="F91" s="11">
        <f>D91-E91</f>
        <v>-6241</v>
      </c>
      <c r="G91" s="12">
        <f>IF(E91&lt;&gt;0,(D91-E91)/E91*100,"-")</f>
        <v>-100</v>
      </c>
      <c r="H91" s="9" t="s">
        <v>50</v>
      </c>
    </row>
    <row r="92" spans="1:8" ht="27.6" x14ac:dyDescent="0.3">
      <c r="A92" s="8" t="s">
        <v>83</v>
      </c>
      <c r="B92" s="9" t="s">
        <v>150</v>
      </c>
      <c r="C92" s="9" t="s">
        <v>26</v>
      </c>
      <c r="D92" s="10" t="s">
        <v>26</v>
      </c>
      <c r="E92" s="10" t="s">
        <v>26</v>
      </c>
      <c r="F92" s="11" t="s">
        <v>26</v>
      </c>
      <c r="G92" s="12" t="s">
        <v>26</v>
      </c>
      <c r="H92" s="9" t="s">
        <v>26</v>
      </c>
    </row>
    <row r="93" spans="1:8" ht="27.6" x14ac:dyDescent="0.3">
      <c r="A93" s="8" t="s">
        <v>83</v>
      </c>
      <c r="B93" s="9" t="s">
        <v>151</v>
      </c>
      <c r="C93" s="9" t="s">
        <v>152</v>
      </c>
      <c r="D93" s="10">
        <v>0</v>
      </c>
      <c r="E93" s="10">
        <v>16589</v>
      </c>
      <c r="F93" s="11">
        <f>D93-E93</f>
        <v>-16589</v>
      </c>
      <c r="G93" s="12">
        <f>IF(E93&lt;&gt;0,(D93-E93)/E93*100,"-")</f>
        <v>-100</v>
      </c>
      <c r="H93" s="9" t="s">
        <v>69</v>
      </c>
    </row>
    <row r="94" spans="1:8" ht="27.6" x14ac:dyDescent="0.3">
      <c r="A94" s="8" t="s">
        <v>83</v>
      </c>
      <c r="B94" s="9" t="s">
        <v>153</v>
      </c>
      <c r="C94" s="9" t="s">
        <v>152</v>
      </c>
      <c r="D94" s="10">
        <v>0</v>
      </c>
      <c r="E94" s="10">
        <v>7665</v>
      </c>
      <c r="F94" s="11">
        <f>D94-E94</f>
        <v>-7665</v>
      </c>
      <c r="G94" s="12">
        <f>IF(E94&lt;&gt;0,(D94-E94)/E94*100,"-")</f>
        <v>-100</v>
      </c>
      <c r="H94" s="9" t="s">
        <v>50</v>
      </c>
    </row>
    <row r="95" spans="1:8" ht="27.6" x14ac:dyDescent="0.3">
      <c r="A95" s="8" t="s">
        <v>83</v>
      </c>
      <c r="B95" s="9" t="s">
        <v>154</v>
      </c>
      <c r="C95" s="9" t="s">
        <v>152</v>
      </c>
      <c r="D95" s="10">
        <v>0</v>
      </c>
      <c r="E95" s="10">
        <v>5834</v>
      </c>
      <c r="F95" s="11">
        <f>D95-E95</f>
        <v>-5834</v>
      </c>
      <c r="G95" s="12">
        <f>IF(E95&lt;&gt;0,(D95-E95)/E95*100,"-")</f>
        <v>-100</v>
      </c>
      <c r="H95" s="9" t="s">
        <v>155</v>
      </c>
    </row>
    <row r="96" spans="1:8" ht="27.6" x14ac:dyDescent="0.3">
      <c r="A96" s="8" t="s">
        <v>83</v>
      </c>
      <c r="B96" s="9" t="s">
        <v>156</v>
      </c>
      <c r="C96" s="9" t="s">
        <v>152</v>
      </c>
      <c r="D96" s="10">
        <v>0</v>
      </c>
      <c r="E96" s="10">
        <v>47264</v>
      </c>
      <c r="F96" s="11">
        <f>D96-E96</f>
        <v>-47264</v>
      </c>
      <c r="G96" s="12">
        <f>IF(E96&lt;&gt;0,(D96-E96)/E96*100,"-")</f>
        <v>-100</v>
      </c>
      <c r="H96" s="9" t="s">
        <v>50</v>
      </c>
    </row>
    <row r="97" spans="1:8" ht="41.4" x14ac:dyDescent="0.3">
      <c r="A97" s="8" t="s">
        <v>83</v>
      </c>
      <c r="B97" s="9" t="s">
        <v>157</v>
      </c>
      <c r="C97" s="9" t="s">
        <v>26</v>
      </c>
      <c r="D97" s="10" t="s">
        <v>26</v>
      </c>
      <c r="E97" s="10" t="s">
        <v>26</v>
      </c>
      <c r="F97" s="11" t="s">
        <v>26</v>
      </c>
      <c r="G97" s="12" t="s">
        <v>26</v>
      </c>
      <c r="H97" s="9" t="s">
        <v>26</v>
      </c>
    </row>
    <row r="98" spans="1:8" ht="41.4" x14ac:dyDescent="0.3">
      <c r="A98" s="8" t="s">
        <v>83</v>
      </c>
      <c r="B98" s="9" t="s">
        <v>158</v>
      </c>
      <c r="C98" s="9" t="s">
        <v>28</v>
      </c>
      <c r="D98" s="10">
        <v>0</v>
      </c>
      <c r="E98" s="10">
        <v>236161</v>
      </c>
      <c r="F98" s="11">
        <f>D98-E98</f>
        <v>-236161</v>
      </c>
      <c r="G98" s="12">
        <f>IF(E98&lt;&gt;0,(D98-E98)/E98*100,"-")</f>
        <v>-100</v>
      </c>
      <c r="H98" s="9" t="s">
        <v>159</v>
      </c>
    </row>
    <row r="99" spans="1:8" ht="27.6" x14ac:dyDescent="0.3">
      <c r="A99" s="8" t="s">
        <v>83</v>
      </c>
      <c r="B99" s="9" t="s">
        <v>160</v>
      </c>
      <c r="C99" s="9" t="s">
        <v>28</v>
      </c>
      <c r="D99" s="10">
        <v>595</v>
      </c>
      <c r="E99" s="10">
        <v>95353</v>
      </c>
      <c r="F99" s="11">
        <f>D99-E99</f>
        <v>-94758</v>
      </c>
      <c r="G99" s="12">
        <f>IF(E99&lt;&gt;0,(D99-E99)/E99*100,"-")</f>
        <v>-99.376002852558386</v>
      </c>
      <c r="H99" s="9" t="s">
        <v>161</v>
      </c>
    </row>
    <row r="100" spans="1:8" ht="27.6" x14ac:dyDescent="0.3">
      <c r="A100" s="8" t="s">
        <v>83</v>
      </c>
      <c r="B100" s="9" t="s">
        <v>162</v>
      </c>
      <c r="C100" s="9" t="s">
        <v>26</v>
      </c>
      <c r="D100" s="10" t="s">
        <v>26</v>
      </c>
      <c r="E100" s="10" t="s">
        <v>26</v>
      </c>
      <c r="F100" s="11" t="s">
        <v>26</v>
      </c>
      <c r="G100" s="12" t="s">
        <v>26</v>
      </c>
      <c r="H100" s="9" t="s">
        <v>26</v>
      </c>
    </row>
    <row r="101" spans="1:8" ht="27.6" x14ac:dyDescent="0.3">
      <c r="A101" s="8" t="s">
        <v>83</v>
      </c>
      <c r="B101" s="9" t="s">
        <v>163</v>
      </c>
      <c r="C101" s="9" t="s">
        <v>145</v>
      </c>
      <c r="D101" s="10">
        <v>1553</v>
      </c>
      <c r="E101" s="10">
        <v>18849</v>
      </c>
      <c r="F101" s="11">
        <f>D101-E101</f>
        <v>-17296</v>
      </c>
      <c r="G101" s="12">
        <f>IF(E101&lt;&gt;0,(D101-E101)/E101*100,"-")</f>
        <v>-91.760836118626983</v>
      </c>
      <c r="H101" s="9" t="s">
        <v>50</v>
      </c>
    </row>
    <row r="102" spans="1:8" ht="27.6" x14ac:dyDescent="0.3">
      <c r="A102" s="8" t="s">
        <v>83</v>
      </c>
      <c r="B102" s="9" t="s">
        <v>164</v>
      </c>
      <c r="C102" s="9" t="s">
        <v>145</v>
      </c>
      <c r="D102" s="10">
        <v>2630</v>
      </c>
      <c r="E102" s="10">
        <v>11969</v>
      </c>
      <c r="F102" s="11">
        <f>D102-E102</f>
        <v>-9339</v>
      </c>
      <c r="G102" s="12">
        <f>IF(E102&lt;&gt;0,(D102-E102)/E102*100,"-")</f>
        <v>-78.026568635642079</v>
      </c>
      <c r="H102" s="9" t="s">
        <v>50</v>
      </c>
    </row>
    <row r="103" spans="1:8" ht="41.4" x14ac:dyDescent="0.3">
      <c r="A103" s="8" t="s">
        <v>83</v>
      </c>
      <c r="B103" s="9" t="s">
        <v>165</v>
      </c>
      <c r="C103" s="9" t="s">
        <v>145</v>
      </c>
      <c r="D103" s="10">
        <v>14804</v>
      </c>
      <c r="E103" s="10">
        <v>70482</v>
      </c>
      <c r="F103" s="11">
        <f>D103-E103</f>
        <v>-55678</v>
      </c>
      <c r="G103" s="12">
        <f>IF(E103&lt;&gt;0,(D103-E103)/E103*100,"-")</f>
        <v>-78.99605573054113</v>
      </c>
      <c r="H103" s="9" t="s">
        <v>166</v>
      </c>
    </row>
    <row r="104" spans="1:8" ht="27.6" x14ac:dyDescent="0.3">
      <c r="A104" s="8" t="s">
        <v>83</v>
      </c>
      <c r="B104" s="9" t="s">
        <v>167</v>
      </c>
      <c r="C104" s="9" t="s">
        <v>145</v>
      </c>
      <c r="D104" s="10">
        <v>0</v>
      </c>
      <c r="E104" s="10">
        <v>34586</v>
      </c>
      <c r="F104" s="11">
        <f>D104-E104</f>
        <v>-34586</v>
      </c>
      <c r="G104" s="12">
        <f>IF(E104&lt;&gt;0,(D104-E104)/E104*100,"-")</f>
        <v>-100</v>
      </c>
      <c r="H104" s="9" t="s">
        <v>50</v>
      </c>
    </row>
    <row r="105" spans="1:8" ht="27.6" x14ac:dyDescent="0.3">
      <c r="A105" s="8" t="s">
        <v>83</v>
      </c>
      <c r="B105" s="9" t="s">
        <v>168</v>
      </c>
      <c r="C105" s="9" t="s">
        <v>152</v>
      </c>
      <c r="D105" s="10">
        <v>0</v>
      </c>
      <c r="E105" s="10">
        <v>5224</v>
      </c>
      <c r="F105" s="11">
        <f>D105-E105</f>
        <v>-5224</v>
      </c>
      <c r="G105" s="12">
        <f>IF(E105&lt;&gt;0,(D105-E105)/E105*100,"-")</f>
        <v>-100</v>
      </c>
      <c r="H105" s="9" t="s">
        <v>169</v>
      </c>
    </row>
    <row r="106" spans="1:8" ht="27.6" x14ac:dyDescent="0.3">
      <c r="A106" s="8" t="s">
        <v>83</v>
      </c>
      <c r="B106" s="9" t="s">
        <v>170</v>
      </c>
      <c r="C106" s="9" t="s">
        <v>26</v>
      </c>
      <c r="D106" s="10" t="s">
        <v>26</v>
      </c>
      <c r="E106" s="10" t="s">
        <v>26</v>
      </c>
      <c r="F106" s="11" t="s">
        <v>26</v>
      </c>
      <c r="G106" s="12" t="s">
        <v>26</v>
      </c>
      <c r="H106" s="9" t="s">
        <v>26</v>
      </c>
    </row>
    <row r="107" spans="1:8" ht="27.6" x14ac:dyDescent="0.3">
      <c r="A107" s="8" t="s">
        <v>83</v>
      </c>
      <c r="B107" s="9" t="s">
        <v>171</v>
      </c>
      <c r="C107" s="9" t="s">
        <v>31</v>
      </c>
      <c r="D107" s="10">
        <v>0</v>
      </c>
      <c r="E107" s="10">
        <v>29160</v>
      </c>
      <c r="F107" s="11">
        <f t="shared" ref="F107:F113" si="12">D107-E107</f>
        <v>-29160</v>
      </c>
      <c r="G107" s="12">
        <f t="shared" ref="G107:G113" si="13">IF(E107&lt;&gt;0,(D107-E107)/E107*100,"-")</f>
        <v>-100</v>
      </c>
      <c r="H107" s="9" t="s">
        <v>172</v>
      </c>
    </row>
    <row r="108" spans="1:8" ht="41.4" x14ac:dyDescent="0.3">
      <c r="A108" s="8" t="s">
        <v>83</v>
      </c>
      <c r="B108" s="9" t="s">
        <v>173</v>
      </c>
      <c r="C108" s="9" t="s">
        <v>31</v>
      </c>
      <c r="D108" s="10">
        <v>560</v>
      </c>
      <c r="E108" s="10">
        <v>22737</v>
      </c>
      <c r="F108" s="11">
        <f t="shared" si="12"/>
        <v>-22177</v>
      </c>
      <c r="G108" s="12">
        <f t="shared" si="13"/>
        <v>-97.537054140827735</v>
      </c>
      <c r="H108" s="9" t="s">
        <v>174</v>
      </c>
    </row>
    <row r="109" spans="1:8" ht="41.4" x14ac:dyDescent="0.3">
      <c r="A109" s="8" t="s">
        <v>83</v>
      </c>
      <c r="B109" s="9" t="s">
        <v>175</v>
      </c>
      <c r="C109" s="9" t="s">
        <v>48</v>
      </c>
      <c r="D109" s="10">
        <v>0</v>
      </c>
      <c r="E109" s="10">
        <v>10041</v>
      </c>
      <c r="F109" s="11">
        <f t="shared" si="12"/>
        <v>-10041</v>
      </c>
      <c r="G109" s="12">
        <f t="shared" si="13"/>
        <v>-100</v>
      </c>
      <c r="H109" s="9" t="s">
        <v>50</v>
      </c>
    </row>
    <row r="110" spans="1:8" ht="27.6" x14ac:dyDescent="0.3">
      <c r="A110" s="8" t="s">
        <v>83</v>
      </c>
      <c r="B110" s="9" t="s">
        <v>176</v>
      </c>
      <c r="C110" s="9" t="s">
        <v>48</v>
      </c>
      <c r="D110" s="10">
        <v>265</v>
      </c>
      <c r="E110" s="10">
        <v>19333</v>
      </c>
      <c r="F110" s="11">
        <f t="shared" si="12"/>
        <v>-19068</v>
      </c>
      <c r="G110" s="12">
        <f t="shared" si="13"/>
        <v>-98.629286711839853</v>
      </c>
      <c r="H110" s="9" t="s">
        <v>177</v>
      </c>
    </row>
    <row r="111" spans="1:8" ht="27.6" x14ac:dyDescent="0.3">
      <c r="A111" s="8" t="s">
        <v>83</v>
      </c>
      <c r="B111" s="9" t="s">
        <v>178</v>
      </c>
      <c r="C111" s="9" t="s">
        <v>48</v>
      </c>
      <c r="D111" s="10">
        <v>0</v>
      </c>
      <c r="E111" s="10">
        <v>20055</v>
      </c>
      <c r="F111" s="11">
        <f t="shared" si="12"/>
        <v>-20055</v>
      </c>
      <c r="G111" s="12">
        <f t="shared" si="13"/>
        <v>-100</v>
      </c>
      <c r="H111" s="9" t="s">
        <v>50</v>
      </c>
    </row>
    <row r="112" spans="1:8" ht="27.6" x14ac:dyDescent="0.3">
      <c r="A112" s="8" t="s">
        <v>83</v>
      </c>
      <c r="B112" s="9" t="s">
        <v>179</v>
      </c>
      <c r="C112" s="9" t="s">
        <v>48</v>
      </c>
      <c r="D112" s="10">
        <v>0</v>
      </c>
      <c r="E112" s="10">
        <v>4635</v>
      </c>
      <c r="F112" s="11">
        <f t="shared" si="12"/>
        <v>-4635</v>
      </c>
      <c r="G112" s="12">
        <f t="shared" si="13"/>
        <v>-100</v>
      </c>
      <c r="H112" s="9" t="s">
        <v>180</v>
      </c>
    </row>
    <row r="113" spans="1:8" ht="27.6" x14ac:dyDescent="0.3">
      <c r="A113" s="8" t="s">
        <v>83</v>
      </c>
      <c r="B113" s="9" t="s">
        <v>181</v>
      </c>
      <c r="C113" s="9" t="s">
        <v>48</v>
      </c>
      <c r="D113" s="10">
        <v>225</v>
      </c>
      <c r="E113" s="10">
        <v>39249</v>
      </c>
      <c r="F113" s="11">
        <f t="shared" si="12"/>
        <v>-39024</v>
      </c>
      <c r="G113" s="12">
        <f t="shared" si="13"/>
        <v>-99.426736986929598</v>
      </c>
      <c r="H113" s="9" t="s">
        <v>182</v>
      </c>
    </row>
    <row r="114" spans="1:8" ht="41.4" x14ac:dyDescent="0.3">
      <c r="A114" s="8" t="s">
        <v>83</v>
      </c>
      <c r="B114" s="9" t="s">
        <v>183</v>
      </c>
      <c r="C114" s="9" t="s">
        <v>26</v>
      </c>
      <c r="D114" s="10" t="s">
        <v>26</v>
      </c>
      <c r="E114" s="10" t="s">
        <v>26</v>
      </c>
      <c r="F114" s="11" t="s">
        <v>26</v>
      </c>
      <c r="G114" s="12" t="s">
        <v>26</v>
      </c>
      <c r="H114" s="9" t="s">
        <v>26</v>
      </c>
    </row>
    <row r="115" spans="1:8" ht="27.6" x14ac:dyDescent="0.3">
      <c r="A115" s="8" t="s">
        <v>83</v>
      </c>
      <c r="B115" s="9" t="s">
        <v>184</v>
      </c>
      <c r="C115" s="9" t="s">
        <v>48</v>
      </c>
      <c r="D115" s="10">
        <v>14208</v>
      </c>
      <c r="E115" s="10">
        <v>31918</v>
      </c>
      <c r="F115" s="11">
        <f>D115-E115</f>
        <v>-17710</v>
      </c>
      <c r="G115" s="12">
        <f>IF(E115&lt;&gt;0,(D115-E115)/E115*100,"-")</f>
        <v>-55.485932702550286</v>
      </c>
      <c r="H115" s="9" t="s">
        <v>185</v>
      </c>
    </row>
    <row r="116" spans="1:8" ht="27.6" x14ac:dyDescent="0.3">
      <c r="A116" s="8" t="s">
        <v>83</v>
      </c>
      <c r="B116" s="9" t="s">
        <v>186</v>
      </c>
      <c r="C116" s="9" t="s">
        <v>48</v>
      </c>
      <c r="D116" s="10">
        <v>13224</v>
      </c>
      <c r="E116" s="10">
        <v>52776</v>
      </c>
      <c r="F116" s="11">
        <f>D116-E116</f>
        <v>-39552</v>
      </c>
      <c r="G116" s="12">
        <f>IF(E116&lt;&gt;0,(D116-E116)/E116*100,"-")</f>
        <v>-74.943155979990905</v>
      </c>
      <c r="H116" s="9" t="s">
        <v>187</v>
      </c>
    </row>
    <row r="117" spans="1:8" ht="27.6" x14ac:dyDescent="0.3">
      <c r="A117" s="8" t="s">
        <v>83</v>
      </c>
      <c r="B117" s="9" t="s">
        <v>188</v>
      </c>
      <c r="C117" s="9" t="s">
        <v>26</v>
      </c>
      <c r="D117" s="10" t="s">
        <v>26</v>
      </c>
      <c r="E117" s="10" t="s">
        <v>26</v>
      </c>
      <c r="F117" s="11" t="s">
        <v>26</v>
      </c>
      <c r="G117" s="12" t="s">
        <v>26</v>
      </c>
      <c r="H117" s="9" t="s">
        <v>26</v>
      </c>
    </row>
    <row r="118" spans="1:8" ht="41.4" x14ac:dyDescent="0.3">
      <c r="A118" s="8" t="s">
        <v>83</v>
      </c>
      <c r="B118" s="9" t="s">
        <v>189</v>
      </c>
      <c r="C118" s="9" t="s">
        <v>190</v>
      </c>
      <c r="D118" s="10">
        <v>0</v>
      </c>
      <c r="E118" s="10">
        <v>7272</v>
      </c>
      <c r="F118" s="11">
        <f t="shared" ref="F118:F126" si="14">D118-E118</f>
        <v>-7272</v>
      </c>
      <c r="G118" s="12">
        <f t="shared" ref="G118:G126" si="15">IF(E118&lt;&gt;0,(D118-E118)/E118*100,"-")</f>
        <v>-100</v>
      </c>
      <c r="H118" s="9" t="s">
        <v>191</v>
      </c>
    </row>
    <row r="119" spans="1:8" ht="27.6" x14ac:dyDescent="0.3">
      <c r="A119" s="8" t="s">
        <v>83</v>
      </c>
      <c r="B119" s="9" t="s">
        <v>192</v>
      </c>
      <c r="C119" s="9" t="s">
        <v>190</v>
      </c>
      <c r="D119" s="10">
        <v>5526</v>
      </c>
      <c r="E119" s="10">
        <v>54316</v>
      </c>
      <c r="F119" s="11">
        <f t="shared" si="14"/>
        <v>-48790</v>
      </c>
      <c r="G119" s="12">
        <f t="shared" si="15"/>
        <v>-89.826202224022396</v>
      </c>
      <c r="H119" s="9" t="s">
        <v>193</v>
      </c>
    </row>
    <row r="120" spans="1:8" ht="27.6" x14ac:dyDescent="0.3">
      <c r="A120" s="8" t="s">
        <v>83</v>
      </c>
      <c r="B120" s="9" t="s">
        <v>194</v>
      </c>
      <c r="C120" s="9" t="s">
        <v>190</v>
      </c>
      <c r="D120" s="10">
        <v>1644</v>
      </c>
      <c r="E120" s="10">
        <v>18237</v>
      </c>
      <c r="F120" s="11">
        <f t="shared" si="14"/>
        <v>-16593</v>
      </c>
      <c r="G120" s="12">
        <f t="shared" si="15"/>
        <v>-90.985359434117456</v>
      </c>
      <c r="H120" s="9" t="s">
        <v>195</v>
      </c>
    </row>
    <row r="121" spans="1:8" ht="27.6" x14ac:dyDescent="0.3">
      <c r="A121" s="8" t="s">
        <v>83</v>
      </c>
      <c r="B121" s="9" t="s">
        <v>196</v>
      </c>
      <c r="C121" s="9" t="s">
        <v>190</v>
      </c>
      <c r="D121" s="10">
        <v>0</v>
      </c>
      <c r="E121" s="10">
        <v>4199</v>
      </c>
      <c r="F121" s="11">
        <f t="shared" si="14"/>
        <v>-4199</v>
      </c>
      <c r="G121" s="12">
        <f t="shared" si="15"/>
        <v>-100</v>
      </c>
      <c r="H121" s="9" t="s">
        <v>50</v>
      </c>
    </row>
    <row r="122" spans="1:8" ht="27.6" x14ac:dyDescent="0.3">
      <c r="A122" s="8" t="s">
        <v>83</v>
      </c>
      <c r="B122" s="9" t="s">
        <v>197</v>
      </c>
      <c r="C122" s="9" t="s">
        <v>190</v>
      </c>
      <c r="D122" s="10">
        <v>0</v>
      </c>
      <c r="E122" s="10">
        <v>35850</v>
      </c>
      <c r="F122" s="11">
        <f t="shared" si="14"/>
        <v>-35850</v>
      </c>
      <c r="G122" s="12">
        <f t="shared" si="15"/>
        <v>-100</v>
      </c>
      <c r="H122" s="9" t="s">
        <v>198</v>
      </c>
    </row>
    <row r="123" spans="1:8" ht="41.4" x14ac:dyDescent="0.3">
      <c r="A123" s="8" t="s">
        <v>83</v>
      </c>
      <c r="B123" s="9" t="s">
        <v>199</v>
      </c>
      <c r="C123" s="9" t="s">
        <v>190</v>
      </c>
      <c r="D123" s="10">
        <v>0</v>
      </c>
      <c r="E123" s="10">
        <v>3599</v>
      </c>
      <c r="F123" s="11">
        <f t="shared" si="14"/>
        <v>-3599</v>
      </c>
      <c r="G123" s="12">
        <f t="shared" si="15"/>
        <v>-100</v>
      </c>
      <c r="H123" s="9" t="s">
        <v>200</v>
      </c>
    </row>
    <row r="124" spans="1:8" ht="27.6" x14ac:dyDescent="0.3">
      <c r="A124" s="8" t="s">
        <v>83</v>
      </c>
      <c r="B124" s="9" t="s">
        <v>201</v>
      </c>
      <c r="C124" s="9" t="s">
        <v>190</v>
      </c>
      <c r="D124" s="10">
        <v>921</v>
      </c>
      <c r="E124" s="10">
        <v>38185</v>
      </c>
      <c r="F124" s="11">
        <f t="shared" si="14"/>
        <v>-37264</v>
      </c>
      <c r="G124" s="12">
        <f t="shared" si="15"/>
        <v>-97.588058138012315</v>
      </c>
      <c r="H124" s="9" t="s">
        <v>202</v>
      </c>
    </row>
    <row r="125" spans="1:8" ht="27.6" x14ac:dyDescent="0.3">
      <c r="A125" s="8" t="s">
        <v>83</v>
      </c>
      <c r="B125" s="9" t="s">
        <v>203</v>
      </c>
      <c r="C125" s="9" t="s">
        <v>190</v>
      </c>
      <c r="D125" s="10">
        <v>298</v>
      </c>
      <c r="E125" s="10">
        <v>49594</v>
      </c>
      <c r="F125" s="11">
        <f t="shared" si="14"/>
        <v>-49296</v>
      </c>
      <c r="G125" s="12">
        <f t="shared" si="15"/>
        <v>-99.399120861394522</v>
      </c>
      <c r="H125" s="9" t="s">
        <v>180</v>
      </c>
    </row>
    <row r="126" spans="1:8" ht="41.4" x14ac:dyDescent="0.3">
      <c r="A126" s="8" t="s">
        <v>83</v>
      </c>
      <c r="B126" s="9" t="s">
        <v>204</v>
      </c>
      <c r="C126" s="9" t="s">
        <v>190</v>
      </c>
      <c r="D126" s="10">
        <v>4865</v>
      </c>
      <c r="E126" s="10">
        <v>33406</v>
      </c>
      <c r="F126" s="11">
        <f t="shared" si="14"/>
        <v>-28541</v>
      </c>
      <c r="G126" s="12">
        <f t="shared" si="15"/>
        <v>-85.436747889600667</v>
      </c>
      <c r="H126" s="9" t="s">
        <v>205</v>
      </c>
    </row>
    <row r="127" spans="1:8" ht="27.6" x14ac:dyDescent="0.3">
      <c r="A127" s="8" t="s">
        <v>83</v>
      </c>
      <c r="B127" s="9" t="s">
        <v>206</v>
      </c>
      <c r="C127" s="9" t="s">
        <v>26</v>
      </c>
      <c r="D127" s="10" t="s">
        <v>26</v>
      </c>
      <c r="E127" s="10" t="s">
        <v>26</v>
      </c>
      <c r="F127" s="11" t="s">
        <v>26</v>
      </c>
      <c r="G127" s="12" t="s">
        <v>26</v>
      </c>
      <c r="H127" s="9" t="s">
        <v>26</v>
      </c>
    </row>
    <row r="128" spans="1:8" ht="27.6" x14ac:dyDescent="0.3">
      <c r="A128" s="8" t="s">
        <v>83</v>
      </c>
      <c r="B128" s="9" t="s">
        <v>207</v>
      </c>
      <c r="C128" s="9" t="s">
        <v>208</v>
      </c>
      <c r="D128" s="10">
        <v>0</v>
      </c>
      <c r="E128" s="10">
        <v>3001</v>
      </c>
      <c r="F128" s="11">
        <f t="shared" ref="F128:F191" si="16">D128-E128</f>
        <v>-3001</v>
      </c>
      <c r="G128" s="12">
        <f t="shared" ref="G128:G191" si="17">IF(E128&lt;&gt;0,(D128-E128)/E128*100,"-")</f>
        <v>-100</v>
      </c>
      <c r="H128" s="9" t="s">
        <v>209</v>
      </c>
    </row>
    <row r="129" spans="1:8" ht="27.6" x14ac:dyDescent="0.3">
      <c r="A129" s="8" t="s">
        <v>83</v>
      </c>
      <c r="B129" s="9" t="s">
        <v>210</v>
      </c>
      <c r="C129" s="9" t="s">
        <v>208</v>
      </c>
      <c r="D129" s="10">
        <v>0</v>
      </c>
      <c r="E129" s="10">
        <v>4637</v>
      </c>
      <c r="F129" s="11">
        <f t="shared" si="16"/>
        <v>-4637</v>
      </c>
      <c r="G129" s="12">
        <f t="shared" si="17"/>
        <v>-100</v>
      </c>
      <c r="H129" s="9" t="s">
        <v>209</v>
      </c>
    </row>
    <row r="130" spans="1:8" ht="27.6" x14ac:dyDescent="0.3">
      <c r="A130" s="8" t="s">
        <v>83</v>
      </c>
      <c r="B130" s="9" t="s">
        <v>211</v>
      </c>
      <c r="C130" s="9" t="s">
        <v>208</v>
      </c>
      <c r="D130" s="10">
        <v>0</v>
      </c>
      <c r="E130" s="10">
        <v>9894</v>
      </c>
      <c r="F130" s="11">
        <f t="shared" si="16"/>
        <v>-9894</v>
      </c>
      <c r="G130" s="12">
        <f t="shared" si="17"/>
        <v>-100</v>
      </c>
      <c r="H130" s="9" t="s">
        <v>209</v>
      </c>
    </row>
    <row r="131" spans="1:8" ht="27.6" x14ac:dyDescent="0.3">
      <c r="A131" s="8" t="s">
        <v>83</v>
      </c>
      <c r="B131" s="9" t="s">
        <v>212</v>
      </c>
      <c r="C131" s="9" t="s">
        <v>208</v>
      </c>
      <c r="D131" s="10">
        <v>0</v>
      </c>
      <c r="E131" s="10">
        <v>7631</v>
      </c>
      <c r="F131" s="11">
        <f t="shared" si="16"/>
        <v>-7631</v>
      </c>
      <c r="G131" s="12">
        <f t="shared" si="17"/>
        <v>-100</v>
      </c>
      <c r="H131" s="9" t="s">
        <v>209</v>
      </c>
    </row>
    <row r="132" spans="1:8" ht="55.2" x14ac:dyDescent="0.3">
      <c r="A132" s="8" t="s">
        <v>213</v>
      </c>
      <c r="B132" s="9" t="s">
        <v>214</v>
      </c>
      <c r="C132" s="9" t="s">
        <v>86</v>
      </c>
      <c r="D132" s="10">
        <v>1860</v>
      </c>
      <c r="E132" s="10">
        <v>99000</v>
      </c>
      <c r="F132" s="11">
        <f t="shared" si="16"/>
        <v>-97140</v>
      </c>
      <c r="G132" s="12">
        <f t="shared" si="17"/>
        <v>-98.121212121212125</v>
      </c>
      <c r="H132" s="9" t="s">
        <v>215</v>
      </c>
    </row>
    <row r="133" spans="1:8" ht="27.6" x14ac:dyDescent="0.3">
      <c r="A133" s="8" t="s">
        <v>213</v>
      </c>
      <c r="B133" s="9" t="s">
        <v>216</v>
      </c>
      <c r="C133" s="9" t="s">
        <v>86</v>
      </c>
      <c r="D133" s="10">
        <v>6900</v>
      </c>
      <c r="E133" s="10">
        <v>107000</v>
      </c>
      <c r="F133" s="11">
        <f t="shared" si="16"/>
        <v>-100100</v>
      </c>
      <c r="G133" s="12">
        <f t="shared" si="17"/>
        <v>-93.55140186915888</v>
      </c>
      <c r="H133" s="9" t="s">
        <v>217</v>
      </c>
    </row>
    <row r="134" spans="1:8" ht="27.6" x14ac:dyDescent="0.3">
      <c r="A134" s="8" t="s">
        <v>213</v>
      </c>
      <c r="B134" s="9" t="s">
        <v>218</v>
      </c>
      <c r="C134" s="9" t="s">
        <v>90</v>
      </c>
      <c r="D134" s="10">
        <v>0</v>
      </c>
      <c r="E134" s="10">
        <v>11041</v>
      </c>
      <c r="F134" s="11">
        <f t="shared" si="16"/>
        <v>-11041</v>
      </c>
      <c r="G134" s="12">
        <f t="shared" si="17"/>
        <v>-100</v>
      </c>
      <c r="H134" s="9" t="s">
        <v>50</v>
      </c>
    </row>
    <row r="135" spans="1:8" ht="27.6" x14ac:dyDescent="0.3">
      <c r="A135" s="8" t="s">
        <v>213</v>
      </c>
      <c r="B135" s="9" t="s">
        <v>219</v>
      </c>
      <c r="C135" s="9" t="s">
        <v>220</v>
      </c>
      <c r="D135" s="10">
        <v>97183</v>
      </c>
      <c r="E135" s="10">
        <v>265779</v>
      </c>
      <c r="F135" s="11">
        <f t="shared" si="16"/>
        <v>-168596</v>
      </c>
      <c r="G135" s="12">
        <f t="shared" si="17"/>
        <v>-63.434658118210997</v>
      </c>
      <c r="H135" s="9" t="s">
        <v>221</v>
      </c>
    </row>
    <row r="136" spans="1:8" ht="27.6" x14ac:dyDescent="0.3">
      <c r="A136" s="8" t="s">
        <v>213</v>
      </c>
      <c r="B136" s="9" t="s">
        <v>222</v>
      </c>
      <c r="C136" s="9" t="s">
        <v>220</v>
      </c>
      <c r="D136" s="10">
        <v>48687</v>
      </c>
      <c r="E136" s="10">
        <v>87254</v>
      </c>
      <c r="F136" s="11">
        <f t="shared" si="16"/>
        <v>-38567</v>
      </c>
      <c r="G136" s="12">
        <f t="shared" si="17"/>
        <v>-44.200838930020403</v>
      </c>
      <c r="H136" s="9" t="s">
        <v>221</v>
      </c>
    </row>
    <row r="137" spans="1:8" ht="27.6" x14ac:dyDescent="0.3">
      <c r="A137" s="8" t="s">
        <v>213</v>
      </c>
      <c r="B137" s="9" t="s">
        <v>223</v>
      </c>
      <c r="C137" s="9" t="s">
        <v>220</v>
      </c>
      <c r="D137" s="10">
        <v>133065</v>
      </c>
      <c r="E137" s="10">
        <v>268767</v>
      </c>
      <c r="F137" s="11">
        <f t="shared" si="16"/>
        <v>-135702</v>
      </c>
      <c r="G137" s="12">
        <f t="shared" si="17"/>
        <v>-50.490573619529187</v>
      </c>
      <c r="H137" s="9" t="s">
        <v>221</v>
      </c>
    </row>
    <row r="138" spans="1:8" ht="27.6" x14ac:dyDescent="0.3">
      <c r="A138" s="8" t="s">
        <v>213</v>
      </c>
      <c r="B138" s="9" t="s">
        <v>224</v>
      </c>
      <c r="C138" s="9" t="s">
        <v>90</v>
      </c>
      <c r="D138" s="10">
        <v>0</v>
      </c>
      <c r="E138" s="10">
        <v>12655</v>
      </c>
      <c r="F138" s="11">
        <f t="shared" si="16"/>
        <v>-12655</v>
      </c>
      <c r="G138" s="12">
        <f t="shared" si="17"/>
        <v>-100</v>
      </c>
      <c r="H138" s="9" t="s">
        <v>50</v>
      </c>
    </row>
    <row r="139" spans="1:8" ht="27.6" x14ac:dyDescent="0.3">
      <c r="A139" s="8" t="s">
        <v>213</v>
      </c>
      <c r="B139" s="9" t="s">
        <v>225</v>
      </c>
      <c r="C139" s="9" t="s">
        <v>90</v>
      </c>
      <c r="D139" s="10">
        <v>0</v>
      </c>
      <c r="E139" s="10">
        <v>88399</v>
      </c>
      <c r="F139" s="11">
        <f t="shared" si="16"/>
        <v>-88399</v>
      </c>
      <c r="G139" s="12">
        <f t="shared" si="17"/>
        <v>-100</v>
      </c>
      <c r="H139" s="9" t="s">
        <v>226</v>
      </c>
    </row>
    <row r="140" spans="1:8" ht="27.6" x14ac:dyDescent="0.3">
      <c r="A140" s="8" t="s">
        <v>213</v>
      </c>
      <c r="B140" s="9" t="s">
        <v>227</v>
      </c>
      <c r="C140" s="9" t="s">
        <v>90</v>
      </c>
      <c r="D140" s="10">
        <v>0</v>
      </c>
      <c r="E140" s="10">
        <v>23093</v>
      </c>
      <c r="F140" s="11">
        <f t="shared" si="16"/>
        <v>-23093</v>
      </c>
      <c r="G140" s="12">
        <f t="shared" si="17"/>
        <v>-100</v>
      </c>
      <c r="H140" s="9" t="s">
        <v>226</v>
      </c>
    </row>
    <row r="141" spans="1:8" ht="27.6" x14ac:dyDescent="0.3">
      <c r="A141" s="8" t="s">
        <v>213</v>
      </c>
      <c r="B141" s="9" t="s">
        <v>228</v>
      </c>
      <c r="C141" s="9" t="s">
        <v>90</v>
      </c>
      <c r="D141" s="10">
        <v>0</v>
      </c>
      <c r="E141" s="10">
        <v>0</v>
      </c>
      <c r="F141" s="11">
        <f t="shared" si="16"/>
        <v>0</v>
      </c>
      <c r="G141" s="12" t="str">
        <f t="shared" si="17"/>
        <v>-</v>
      </c>
      <c r="H141" s="9" t="s">
        <v>229</v>
      </c>
    </row>
    <row r="142" spans="1:8" ht="27.6" x14ac:dyDescent="0.3">
      <c r="A142" s="8" t="s">
        <v>213</v>
      </c>
      <c r="B142" s="9" t="s">
        <v>230</v>
      </c>
      <c r="C142" s="9" t="s">
        <v>34</v>
      </c>
      <c r="D142" s="10">
        <v>0</v>
      </c>
      <c r="E142" s="10">
        <v>65042</v>
      </c>
      <c r="F142" s="11">
        <f t="shared" si="16"/>
        <v>-65042</v>
      </c>
      <c r="G142" s="12">
        <f t="shared" si="17"/>
        <v>-100</v>
      </c>
      <c r="H142" s="9" t="s">
        <v>115</v>
      </c>
    </row>
    <row r="143" spans="1:8" ht="27.6" x14ac:dyDescent="0.3">
      <c r="A143" s="8" t="s">
        <v>213</v>
      </c>
      <c r="B143" s="9" t="s">
        <v>231</v>
      </c>
      <c r="C143" s="9" t="s">
        <v>220</v>
      </c>
      <c r="D143" s="10">
        <v>16329</v>
      </c>
      <c r="E143" s="10">
        <v>53448</v>
      </c>
      <c r="F143" s="11">
        <f t="shared" si="16"/>
        <v>-37119</v>
      </c>
      <c r="G143" s="12">
        <f t="shared" si="17"/>
        <v>-69.448810058374505</v>
      </c>
      <c r="H143" s="9" t="s">
        <v>221</v>
      </c>
    </row>
    <row r="144" spans="1:8" ht="41.4" x14ac:dyDescent="0.3">
      <c r="A144" s="8" t="s">
        <v>213</v>
      </c>
      <c r="B144" s="9" t="s">
        <v>232</v>
      </c>
      <c r="C144" s="9" t="s">
        <v>45</v>
      </c>
      <c r="D144" s="10">
        <v>0</v>
      </c>
      <c r="E144" s="10">
        <v>34753</v>
      </c>
      <c r="F144" s="11">
        <f t="shared" si="16"/>
        <v>-34753</v>
      </c>
      <c r="G144" s="12">
        <f t="shared" si="17"/>
        <v>-100</v>
      </c>
      <c r="H144" s="9" t="s">
        <v>111</v>
      </c>
    </row>
    <row r="145" spans="1:8" ht="27.6" x14ac:dyDescent="0.3">
      <c r="A145" s="8" t="s">
        <v>213</v>
      </c>
      <c r="B145" s="9" t="s">
        <v>233</v>
      </c>
      <c r="C145" s="9" t="s">
        <v>28</v>
      </c>
      <c r="D145" s="10">
        <v>744</v>
      </c>
      <c r="E145" s="10">
        <v>19593</v>
      </c>
      <c r="F145" s="11">
        <f t="shared" si="16"/>
        <v>-18849</v>
      </c>
      <c r="G145" s="12">
        <f t="shared" si="17"/>
        <v>-96.202725463175625</v>
      </c>
      <c r="H145" s="9" t="s">
        <v>234</v>
      </c>
    </row>
    <row r="146" spans="1:8" ht="27.6" x14ac:dyDescent="0.3">
      <c r="A146" s="8" t="s">
        <v>213</v>
      </c>
      <c r="B146" s="9" t="s">
        <v>235</v>
      </c>
      <c r="C146" s="9" t="s">
        <v>236</v>
      </c>
      <c r="D146" s="10">
        <v>18123</v>
      </c>
      <c r="E146" s="10">
        <v>115690</v>
      </c>
      <c r="F146" s="11">
        <f t="shared" si="16"/>
        <v>-97567</v>
      </c>
      <c r="G146" s="12">
        <f t="shared" si="17"/>
        <v>-84.334860402800587</v>
      </c>
      <c r="H146" s="9" t="s">
        <v>237</v>
      </c>
    </row>
    <row r="147" spans="1:8" ht="27.6" x14ac:dyDescent="0.3">
      <c r="A147" s="8" t="s">
        <v>213</v>
      </c>
      <c r="B147" s="9" t="s">
        <v>238</v>
      </c>
      <c r="C147" s="9" t="s">
        <v>86</v>
      </c>
      <c r="D147" s="10">
        <v>7000</v>
      </c>
      <c r="E147" s="10">
        <v>205000</v>
      </c>
      <c r="F147" s="11">
        <f t="shared" si="16"/>
        <v>-198000</v>
      </c>
      <c r="G147" s="12">
        <f t="shared" si="17"/>
        <v>-96.58536585365853</v>
      </c>
      <c r="H147" s="9" t="s">
        <v>239</v>
      </c>
    </row>
    <row r="148" spans="1:8" ht="27.6" x14ac:dyDescent="0.3">
      <c r="A148" s="8" t="s">
        <v>213</v>
      </c>
      <c r="B148" s="9" t="s">
        <v>240</v>
      </c>
      <c r="C148" s="9" t="s">
        <v>134</v>
      </c>
      <c r="D148" s="10">
        <v>3657</v>
      </c>
      <c r="E148" s="10">
        <v>77569</v>
      </c>
      <c r="F148" s="11">
        <f t="shared" si="16"/>
        <v>-73912</v>
      </c>
      <c r="G148" s="12">
        <f t="shared" si="17"/>
        <v>-95.285487759285274</v>
      </c>
      <c r="H148" s="9" t="s">
        <v>241</v>
      </c>
    </row>
    <row r="149" spans="1:8" ht="55.2" x14ac:dyDescent="0.3">
      <c r="A149" s="8" t="s">
        <v>213</v>
      </c>
      <c r="B149" s="9" t="s">
        <v>242</v>
      </c>
      <c r="C149" s="9" t="s">
        <v>108</v>
      </c>
      <c r="D149" s="10">
        <v>0</v>
      </c>
      <c r="E149" s="10">
        <v>23000</v>
      </c>
      <c r="F149" s="11">
        <f t="shared" si="16"/>
        <v>-23000</v>
      </c>
      <c r="G149" s="12">
        <f t="shared" si="17"/>
        <v>-100</v>
      </c>
      <c r="H149" s="9" t="s">
        <v>243</v>
      </c>
    </row>
    <row r="150" spans="1:8" ht="41.4" x14ac:dyDescent="0.3">
      <c r="A150" s="8" t="s">
        <v>244</v>
      </c>
      <c r="B150" s="9" t="s">
        <v>245</v>
      </c>
      <c r="C150" s="9" t="s">
        <v>34</v>
      </c>
      <c r="D150" s="10">
        <v>4</v>
      </c>
      <c r="E150" s="10">
        <v>2063</v>
      </c>
      <c r="F150" s="11">
        <f t="shared" si="16"/>
        <v>-2059</v>
      </c>
      <c r="G150" s="12">
        <f t="shared" si="17"/>
        <v>-99.8061076102763</v>
      </c>
      <c r="H150" s="9" t="s">
        <v>50</v>
      </c>
    </row>
    <row r="151" spans="1:8" ht="41.4" x14ac:dyDescent="0.3">
      <c r="A151" s="8" t="s">
        <v>244</v>
      </c>
      <c r="B151" s="9" t="s">
        <v>246</v>
      </c>
      <c r="C151" s="9" t="s">
        <v>34</v>
      </c>
      <c r="D151" s="10">
        <v>0</v>
      </c>
      <c r="E151" s="10">
        <v>3554</v>
      </c>
      <c r="F151" s="11">
        <f t="shared" si="16"/>
        <v>-3554</v>
      </c>
      <c r="G151" s="12">
        <f t="shared" si="17"/>
        <v>-100</v>
      </c>
      <c r="H151" s="9" t="s">
        <v>50</v>
      </c>
    </row>
    <row r="152" spans="1:8" ht="41.4" x14ac:dyDescent="0.3">
      <c r="A152" s="8" t="s">
        <v>244</v>
      </c>
      <c r="B152" s="9" t="s">
        <v>247</v>
      </c>
      <c r="C152" s="9" t="s">
        <v>152</v>
      </c>
      <c r="D152" s="10">
        <v>888</v>
      </c>
      <c r="E152" s="10">
        <v>63872</v>
      </c>
      <c r="F152" s="11">
        <f t="shared" si="16"/>
        <v>-62984</v>
      </c>
      <c r="G152" s="12">
        <f t="shared" si="17"/>
        <v>-98.609719438877747</v>
      </c>
      <c r="H152" s="9" t="s">
        <v>50</v>
      </c>
    </row>
    <row r="153" spans="1:8" ht="41.4" x14ac:dyDescent="0.3">
      <c r="A153" s="8" t="s">
        <v>244</v>
      </c>
      <c r="B153" s="9" t="s">
        <v>248</v>
      </c>
      <c r="C153" s="9" t="s">
        <v>48</v>
      </c>
      <c r="D153" s="10">
        <v>0</v>
      </c>
      <c r="E153" s="10">
        <v>9327</v>
      </c>
      <c r="F153" s="11">
        <f t="shared" si="16"/>
        <v>-9327</v>
      </c>
      <c r="G153" s="12">
        <f t="shared" si="17"/>
        <v>-100</v>
      </c>
      <c r="H153" s="9" t="s">
        <v>50</v>
      </c>
    </row>
    <row r="154" spans="1:8" ht="41.4" x14ac:dyDescent="0.3">
      <c r="A154" s="8" t="s">
        <v>244</v>
      </c>
      <c r="B154" s="9" t="s">
        <v>249</v>
      </c>
      <c r="C154" s="9" t="s">
        <v>86</v>
      </c>
      <c r="D154" s="10">
        <v>0</v>
      </c>
      <c r="E154" s="10">
        <v>35479</v>
      </c>
      <c r="F154" s="11">
        <f t="shared" si="16"/>
        <v>-35479</v>
      </c>
      <c r="G154" s="12">
        <f t="shared" si="17"/>
        <v>-100</v>
      </c>
      <c r="H154" s="9" t="s">
        <v>50</v>
      </c>
    </row>
    <row r="155" spans="1:8" ht="41.4" x14ac:dyDescent="0.3">
      <c r="A155" s="8" t="s">
        <v>244</v>
      </c>
      <c r="B155" s="9" t="s">
        <v>250</v>
      </c>
      <c r="C155" s="9" t="s">
        <v>86</v>
      </c>
      <c r="D155" s="10">
        <v>0</v>
      </c>
      <c r="E155" s="10">
        <v>28256</v>
      </c>
      <c r="F155" s="11">
        <f t="shared" si="16"/>
        <v>-28256</v>
      </c>
      <c r="G155" s="12">
        <f t="shared" si="17"/>
        <v>-100</v>
      </c>
      <c r="H155" s="9" t="s">
        <v>50</v>
      </c>
    </row>
    <row r="156" spans="1:8" ht="41.4" x14ac:dyDescent="0.3">
      <c r="A156" s="8" t="s">
        <v>244</v>
      </c>
      <c r="B156" s="9" t="s">
        <v>251</v>
      </c>
      <c r="C156" s="9" t="s">
        <v>90</v>
      </c>
      <c r="D156" s="10">
        <v>718</v>
      </c>
      <c r="E156" s="10">
        <v>43761</v>
      </c>
      <c r="F156" s="11">
        <f t="shared" si="16"/>
        <v>-43043</v>
      </c>
      <c r="G156" s="12">
        <f t="shared" si="17"/>
        <v>-98.359269669340279</v>
      </c>
      <c r="H156" s="9" t="s">
        <v>50</v>
      </c>
    </row>
    <row r="157" spans="1:8" ht="27.6" x14ac:dyDescent="0.3">
      <c r="A157" s="8" t="s">
        <v>244</v>
      </c>
      <c r="B157" s="9" t="s">
        <v>252</v>
      </c>
      <c r="C157" s="9" t="s">
        <v>90</v>
      </c>
      <c r="D157" s="10">
        <v>0</v>
      </c>
      <c r="E157" s="10">
        <v>9352</v>
      </c>
      <c r="F157" s="11">
        <f t="shared" si="16"/>
        <v>-9352</v>
      </c>
      <c r="G157" s="12">
        <f t="shared" si="17"/>
        <v>-100</v>
      </c>
      <c r="H157" s="9" t="s">
        <v>50</v>
      </c>
    </row>
    <row r="158" spans="1:8" ht="41.4" x14ac:dyDescent="0.3">
      <c r="A158" s="8" t="s">
        <v>244</v>
      </c>
      <c r="B158" s="9" t="s">
        <v>253</v>
      </c>
      <c r="C158" s="9" t="s">
        <v>90</v>
      </c>
      <c r="D158" s="10">
        <v>0</v>
      </c>
      <c r="E158" s="10">
        <v>16400</v>
      </c>
      <c r="F158" s="11">
        <f t="shared" si="16"/>
        <v>-16400</v>
      </c>
      <c r="G158" s="12">
        <f t="shared" si="17"/>
        <v>-100</v>
      </c>
      <c r="H158" s="9" t="s">
        <v>50</v>
      </c>
    </row>
    <row r="159" spans="1:8" ht="41.4" x14ac:dyDescent="0.3">
      <c r="A159" s="8" t="s">
        <v>244</v>
      </c>
      <c r="B159" s="9" t="s">
        <v>254</v>
      </c>
      <c r="C159" s="9" t="s">
        <v>220</v>
      </c>
      <c r="D159" s="10">
        <v>0</v>
      </c>
      <c r="E159" s="10">
        <v>30766</v>
      </c>
      <c r="F159" s="11">
        <f t="shared" si="16"/>
        <v>-30766</v>
      </c>
      <c r="G159" s="12">
        <f t="shared" si="17"/>
        <v>-100</v>
      </c>
      <c r="H159" s="9" t="s">
        <v>50</v>
      </c>
    </row>
    <row r="160" spans="1:8" ht="41.4" x14ac:dyDescent="0.3">
      <c r="A160" s="8" t="s">
        <v>244</v>
      </c>
      <c r="B160" s="9" t="s">
        <v>255</v>
      </c>
      <c r="C160" s="9" t="s">
        <v>45</v>
      </c>
      <c r="D160" s="10">
        <v>114</v>
      </c>
      <c r="E160" s="10">
        <v>12087</v>
      </c>
      <c r="F160" s="11">
        <f t="shared" si="16"/>
        <v>-11973</v>
      </c>
      <c r="G160" s="12">
        <f t="shared" si="17"/>
        <v>-99.056837925043439</v>
      </c>
      <c r="H160" s="9" t="s">
        <v>50</v>
      </c>
    </row>
    <row r="161" spans="1:8" ht="41.4" x14ac:dyDescent="0.3">
      <c r="A161" s="8" t="s">
        <v>244</v>
      </c>
      <c r="B161" s="9" t="s">
        <v>256</v>
      </c>
      <c r="C161" s="9" t="s">
        <v>45</v>
      </c>
      <c r="D161" s="10">
        <v>373</v>
      </c>
      <c r="E161" s="10">
        <v>26035</v>
      </c>
      <c r="F161" s="11">
        <f t="shared" si="16"/>
        <v>-25662</v>
      </c>
      <c r="G161" s="12">
        <f t="shared" si="17"/>
        <v>-98.567313232187431</v>
      </c>
      <c r="H161" s="9" t="s">
        <v>50</v>
      </c>
    </row>
    <row r="162" spans="1:8" ht="41.4" x14ac:dyDescent="0.3">
      <c r="A162" s="8" t="s">
        <v>244</v>
      </c>
      <c r="B162" s="9" t="s">
        <v>257</v>
      </c>
      <c r="C162" s="9" t="s">
        <v>28</v>
      </c>
      <c r="D162" s="10">
        <v>738</v>
      </c>
      <c r="E162" s="10">
        <v>6722</v>
      </c>
      <c r="F162" s="11">
        <f t="shared" si="16"/>
        <v>-5984</v>
      </c>
      <c r="G162" s="12">
        <f t="shared" si="17"/>
        <v>-89.021124665278194</v>
      </c>
      <c r="H162" s="9" t="s">
        <v>50</v>
      </c>
    </row>
    <row r="163" spans="1:8" ht="27.6" x14ac:dyDescent="0.3">
      <c r="A163" s="8" t="s">
        <v>244</v>
      </c>
      <c r="B163" s="9" t="s">
        <v>258</v>
      </c>
      <c r="C163" s="9" t="s">
        <v>28</v>
      </c>
      <c r="D163" s="10">
        <v>0</v>
      </c>
      <c r="E163" s="10">
        <v>15612</v>
      </c>
      <c r="F163" s="11">
        <f t="shared" si="16"/>
        <v>-15612</v>
      </c>
      <c r="G163" s="12">
        <f t="shared" si="17"/>
        <v>-100</v>
      </c>
      <c r="H163" s="9" t="s">
        <v>50</v>
      </c>
    </row>
    <row r="164" spans="1:8" ht="27.6" x14ac:dyDescent="0.3">
      <c r="A164" s="8" t="s">
        <v>244</v>
      </c>
      <c r="B164" s="9" t="s">
        <v>259</v>
      </c>
      <c r="C164" s="9" t="s">
        <v>28</v>
      </c>
      <c r="D164" s="10">
        <v>0</v>
      </c>
      <c r="E164" s="10">
        <v>180437</v>
      </c>
      <c r="F164" s="11">
        <f t="shared" si="16"/>
        <v>-180437</v>
      </c>
      <c r="G164" s="12">
        <f t="shared" si="17"/>
        <v>-100</v>
      </c>
      <c r="H164" s="9" t="s">
        <v>50</v>
      </c>
    </row>
    <row r="165" spans="1:8" ht="41.4" x14ac:dyDescent="0.3">
      <c r="A165" s="8" t="s">
        <v>244</v>
      </c>
      <c r="B165" s="9" t="s">
        <v>260</v>
      </c>
      <c r="C165" s="9" t="s">
        <v>28</v>
      </c>
      <c r="D165" s="10">
        <v>0</v>
      </c>
      <c r="E165" s="10">
        <v>3070</v>
      </c>
      <c r="F165" s="11">
        <f t="shared" si="16"/>
        <v>-3070</v>
      </c>
      <c r="G165" s="12">
        <f t="shared" si="17"/>
        <v>-100</v>
      </c>
      <c r="H165" s="9" t="s">
        <v>261</v>
      </c>
    </row>
    <row r="166" spans="1:8" ht="41.4" x14ac:dyDescent="0.3">
      <c r="A166" s="8" t="s">
        <v>244</v>
      </c>
      <c r="B166" s="9" t="s">
        <v>262</v>
      </c>
      <c r="C166" s="9" t="s">
        <v>48</v>
      </c>
      <c r="D166" s="10">
        <v>0</v>
      </c>
      <c r="E166" s="10">
        <v>11489</v>
      </c>
      <c r="F166" s="11">
        <f t="shared" si="16"/>
        <v>-11489</v>
      </c>
      <c r="G166" s="12">
        <f t="shared" si="17"/>
        <v>-100</v>
      </c>
      <c r="H166" s="9" t="s">
        <v>50</v>
      </c>
    </row>
    <row r="167" spans="1:8" ht="41.4" x14ac:dyDescent="0.3">
      <c r="A167" s="8" t="s">
        <v>244</v>
      </c>
      <c r="B167" s="9" t="s">
        <v>263</v>
      </c>
      <c r="C167" s="9" t="s">
        <v>108</v>
      </c>
      <c r="D167" s="10">
        <v>0</v>
      </c>
      <c r="E167" s="10">
        <v>10460</v>
      </c>
      <c r="F167" s="11">
        <f t="shared" si="16"/>
        <v>-10460</v>
      </c>
      <c r="G167" s="12">
        <f t="shared" si="17"/>
        <v>-100</v>
      </c>
      <c r="H167" s="9" t="s">
        <v>50</v>
      </c>
    </row>
    <row r="168" spans="1:8" ht="27.6" x14ac:dyDescent="0.3">
      <c r="A168" s="8" t="s">
        <v>244</v>
      </c>
      <c r="B168" s="9" t="s">
        <v>264</v>
      </c>
      <c r="C168" s="9" t="s">
        <v>134</v>
      </c>
      <c r="D168" s="10">
        <v>0</v>
      </c>
      <c r="E168" s="10">
        <v>1326</v>
      </c>
      <c r="F168" s="11">
        <f t="shared" si="16"/>
        <v>-1326</v>
      </c>
      <c r="G168" s="12">
        <f t="shared" si="17"/>
        <v>-100</v>
      </c>
      <c r="H168" s="9" t="s">
        <v>50</v>
      </c>
    </row>
    <row r="169" spans="1:8" ht="27.6" x14ac:dyDescent="0.3">
      <c r="A169" s="8" t="s">
        <v>265</v>
      </c>
      <c r="B169" s="9" t="s">
        <v>266</v>
      </c>
      <c r="C169" s="9" t="s">
        <v>108</v>
      </c>
      <c r="D169" s="10">
        <v>0</v>
      </c>
      <c r="E169" s="10">
        <v>29930</v>
      </c>
      <c r="F169" s="11">
        <f t="shared" si="16"/>
        <v>-29930</v>
      </c>
      <c r="G169" s="12">
        <f t="shared" si="17"/>
        <v>-100</v>
      </c>
      <c r="H169" s="9" t="s">
        <v>50</v>
      </c>
    </row>
    <row r="170" spans="1:8" ht="27.6" x14ac:dyDescent="0.3">
      <c r="A170" s="8" t="s">
        <v>265</v>
      </c>
      <c r="B170" s="9" t="s">
        <v>267</v>
      </c>
      <c r="C170" s="9" t="s">
        <v>145</v>
      </c>
      <c r="D170" s="10">
        <v>0</v>
      </c>
      <c r="E170" s="10">
        <v>2794</v>
      </c>
      <c r="F170" s="11">
        <f t="shared" si="16"/>
        <v>-2794</v>
      </c>
      <c r="G170" s="12">
        <f t="shared" si="17"/>
        <v>-100</v>
      </c>
      <c r="H170" s="9" t="s">
        <v>50</v>
      </c>
    </row>
    <row r="171" spans="1:8" ht="41.4" x14ac:dyDescent="0.3">
      <c r="A171" s="8" t="s">
        <v>265</v>
      </c>
      <c r="B171" s="9" t="s">
        <v>268</v>
      </c>
      <c r="C171" s="9" t="s">
        <v>220</v>
      </c>
      <c r="D171" s="10">
        <v>170297</v>
      </c>
      <c r="E171" s="10">
        <v>0</v>
      </c>
      <c r="F171" s="11">
        <f t="shared" si="16"/>
        <v>170297</v>
      </c>
      <c r="G171" s="12" t="str">
        <f t="shared" si="17"/>
        <v>-</v>
      </c>
      <c r="H171" s="9" t="s">
        <v>221</v>
      </c>
    </row>
    <row r="172" spans="1:8" ht="27.6" x14ac:dyDescent="0.3">
      <c r="A172" s="8" t="s">
        <v>265</v>
      </c>
      <c r="B172" s="9" t="s">
        <v>269</v>
      </c>
      <c r="C172" s="9" t="s">
        <v>134</v>
      </c>
      <c r="D172" s="10">
        <v>0</v>
      </c>
      <c r="E172" s="10">
        <v>32480</v>
      </c>
      <c r="F172" s="11">
        <f t="shared" si="16"/>
        <v>-32480</v>
      </c>
      <c r="G172" s="12">
        <f t="shared" si="17"/>
        <v>-100</v>
      </c>
      <c r="H172" s="9" t="s">
        <v>50</v>
      </c>
    </row>
    <row r="173" spans="1:8" ht="27.6" x14ac:dyDescent="0.3">
      <c r="A173" s="8" t="s">
        <v>265</v>
      </c>
      <c r="B173" s="9" t="s">
        <v>270</v>
      </c>
      <c r="C173" s="9" t="s">
        <v>134</v>
      </c>
      <c r="D173" s="10">
        <v>0</v>
      </c>
      <c r="E173" s="10">
        <v>1728</v>
      </c>
      <c r="F173" s="11">
        <f t="shared" si="16"/>
        <v>-1728</v>
      </c>
      <c r="G173" s="12">
        <f t="shared" si="17"/>
        <v>-100</v>
      </c>
      <c r="H173" s="9" t="s">
        <v>50</v>
      </c>
    </row>
    <row r="174" spans="1:8" ht="27.6" x14ac:dyDescent="0.3">
      <c r="A174" s="8" t="s">
        <v>265</v>
      </c>
      <c r="B174" s="9" t="s">
        <v>271</v>
      </c>
      <c r="C174" s="9" t="s">
        <v>40</v>
      </c>
      <c r="D174" s="10">
        <v>0</v>
      </c>
      <c r="E174" s="10">
        <v>18621</v>
      </c>
      <c r="F174" s="11">
        <f t="shared" si="16"/>
        <v>-18621</v>
      </c>
      <c r="G174" s="12">
        <f t="shared" si="17"/>
        <v>-100</v>
      </c>
      <c r="H174" s="9" t="s">
        <v>50</v>
      </c>
    </row>
    <row r="175" spans="1:8" ht="27.6" x14ac:dyDescent="0.3">
      <c r="A175" s="8" t="s">
        <v>265</v>
      </c>
      <c r="B175" s="9" t="s">
        <v>272</v>
      </c>
      <c r="C175" s="9" t="s">
        <v>145</v>
      </c>
      <c r="D175" s="10">
        <v>0</v>
      </c>
      <c r="E175" s="10">
        <v>22222</v>
      </c>
      <c r="F175" s="11">
        <f t="shared" si="16"/>
        <v>-22222</v>
      </c>
      <c r="G175" s="12">
        <f t="shared" si="17"/>
        <v>-100</v>
      </c>
      <c r="H175" s="9" t="s">
        <v>50</v>
      </c>
    </row>
    <row r="176" spans="1:8" ht="27.6" x14ac:dyDescent="0.3">
      <c r="A176" s="8" t="s">
        <v>273</v>
      </c>
      <c r="B176" s="9" t="s">
        <v>274</v>
      </c>
      <c r="C176" s="9" t="s">
        <v>90</v>
      </c>
      <c r="D176" s="10">
        <v>0</v>
      </c>
      <c r="E176" s="10">
        <v>0</v>
      </c>
      <c r="F176" s="11">
        <f t="shared" si="16"/>
        <v>0</v>
      </c>
      <c r="G176" s="12" t="str">
        <f t="shared" si="17"/>
        <v>-</v>
      </c>
      <c r="H176" s="9" t="s">
        <v>275</v>
      </c>
    </row>
    <row r="177" spans="1:8" ht="27.6" x14ac:dyDescent="0.3">
      <c r="A177" s="8" t="s">
        <v>273</v>
      </c>
      <c r="B177" s="9" t="s">
        <v>276</v>
      </c>
      <c r="C177" s="9" t="s">
        <v>45</v>
      </c>
      <c r="D177" s="10">
        <v>53587</v>
      </c>
      <c r="E177" s="10">
        <v>573170</v>
      </c>
      <c r="F177" s="11">
        <f t="shared" si="16"/>
        <v>-519583</v>
      </c>
      <c r="G177" s="12">
        <f t="shared" si="17"/>
        <v>-90.65076678821292</v>
      </c>
      <c r="H177" s="9" t="s">
        <v>277</v>
      </c>
    </row>
    <row r="178" spans="1:8" ht="27.6" x14ac:dyDescent="0.3">
      <c r="A178" s="8" t="s">
        <v>273</v>
      </c>
      <c r="B178" s="9" t="s">
        <v>278</v>
      </c>
      <c r="C178" s="9" t="s">
        <v>45</v>
      </c>
      <c r="D178" s="10">
        <v>0</v>
      </c>
      <c r="E178" s="10">
        <v>9940</v>
      </c>
      <c r="F178" s="11">
        <f t="shared" si="16"/>
        <v>-9940</v>
      </c>
      <c r="G178" s="12">
        <f t="shared" si="17"/>
        <v>-100</v>
      </c>
      <c r="H178" s="9" t="s">
        <v>50</v>
      </c>
    </row>
    <row r="179" spans="1:8" ht="27.6" x14ac:dyDescent="0.3">
      <c r="A179" s="8" t="s">
        <v>273</v>
      </c>
      <c r="B179" s="9" t="s">
        <v>279</v>
      </c>
      <c r="C179" s="9" t="s">
        <v>145</v>
      </c>
      <c r="D179" s="10">
        <v>0</v>
      </c>
      <c r="E179" s="10">
        <v>22240</v>
      </c>
      <c r="F179" s="11">
        <f t="shared" si="16"/>
        <v>-22240</v>
      </c>
      <c r="G179" s="12">
        <f t="shared" si="17"/>
        <v>-100</v>
      </c>
      <c r="H179" s="9" t="s">
        <v>50</v>
      </c>
    </row>
    <row r="180" spans="1:8" ht="27.6" x14ac:dyDescent="0.3">
      <c r="A180" s="8" t="s">
        <v>273</v>
      </c>
      <c r="B180" s="9" t="s">
        <v>280</v>
      </c>
      <c r="C180" s="9" t="s">
        <v>145</v>
      </c>
      <c r="D180" s="10">
        <v>0</v>
      </c>
      <c r="E180" s="10">
        <v>0</v>
      </c>
      <c r="F180" s="11">
        <f t="shared" si="16"/>
        <v>0</v>
      </c>
      <c r="G180" s="12" t="str">
        <f t="shared" si="17"/>
        <v>-</v>
      </c>
      <c r="H180" s="9" t="s">
        <v>281</v>
      </c>
    </row>
    <row r="181" spans="1:8" ht="27.6" x14ac:dyDescent="0.3">
      <c r="A181" s="8" t="s">
        <v>273</v>
      </c>
      <c r="B181" s="9" t="s">
        <v>282</v>
      </c>
      <c r="C181" s="9" t="s">
        <v>145</v>
      </c>
      <c r="D181" s="10">
        <v>0</v>
      </c>
      <c r="E181" s="10">
        <v>15569</v>
      </c>
      <c r="F181" s="11">
        <f t="shared" si="16"/>
        <v>-15569</v>
      </c>
      <c r="G181" s="12">
        <f t="shared" si="17"/>
        <v>-100</v>
      </c>
      <c r="H181" s="9" t="s">
        <v>283</v>
      </c>
    </row>
    <row r="182" spans="1:8" ht="41.4" x14ac:dyDescent="0.3">
      <c r="A182" s="8" t="s">
        <v>273</v>
      </c>
      <c r="B182" s="9" t="s">
        <v>284</v>
      </c>
      <c r="C182" s="9" t="s">
        <v>145</v>
      </c>
      <c r="D182" s="10">
        <v>0</v>
      </c>
      <c r="E182" s="10">
        <v>17792</v>
      </c>
      <c r="F182" s="11">
        <f t="shared" si="16"/>
        <v>-17792</v>
      </c>
      <c r="G182" s="12">
        <f t="shared" si="17"/>
        <v>-100</v>
      </c>
      <c r="H182" s="9" t="s">
        <v>283</v>
      </c>
    </row>
    <row r="183" spans="1:8" ht="27.6" x14ac:dyDescent="0.3">
      <c r="A183" s="8" t="s">
        <v>273</v>
      </c>
      <c r="B183" s="9" t="s">
        <v>285</v>
      </c>
      <c r="C183" s="9" t="s">
        <v>145</v>
      </c>
      <c r="D183" s="10">
        <v>0</v>
      </c>
      <c r="E183" s="10">
        <v>74305</v>
      </c>
      <c r="F183" s="11">
        <f t="shared" si="16"/>
        <v>-74305</v>
      </c>
      <c r="G183" s="12">
        <f t="shared" si="17"/>
        <v>-100</v>
      </c>
      <c r="H183" s="9" t="s">
        <v>50</v>
      </c>
    </row>
    <row r="184" spans="1:8" ht="27.6" x14ac:dyDescent="0.3">
      <c r="A184" s="8" t="s">
        <v>273</v>
      </c>
      <c r="B184" s="9" t="s">
        <v>286</v>
      </c>
      <c r="C184" s="9" t="s">
        <v>40</v>
      </c>
      <c r="D184" s="10">
        <v>0</v>
      </c>
      <c r="E184" s="10">
        <v>0</v>
      </c>
      <c r="F184" s="11">
        <f t="shared" si="16"/>
        <v>0</v>
      </c>
      <c r="G184" s="12" t="str">
        <f t="shared" si="17"/>
        <v>-</v>
      </c>
      <c r="H184" s="9" t="s">
        <v>50</v>
      </c>
    </row>
    <row r="185" spans="1:8" ht="27.6" x14ac:dyDescent="0.3">
      <c r="A185" s="8" t="s">
        <v>273</v>
      </c>
      <c r="B185" s="9" t="s">
        <v>287</v>
      </c>
      <c r="C185" s="9" t="s">
        <v>34</v>
      </c>
      <c r="D185" s="10">
        <v>0</v>
      </c>
      <c r="E185" s="10">
        <v>51298</v>
      </c>
      <c r="F185" s="11">
        <f t="shared" si="16"/>
        <v>-51298</v>
      </c>
      <c r="G185" s="12">
        <f t="shared" si="17"/>
        <v>-100</v>
      </c>
      <c r="H185" s="9" t="s">
        <v>288</v>
      </c>
    </row>
    <row r="186" spans="1:8" ht="41.4" x14ac:dyDescent="0.3">
      <c r="A186" s="8" t="s">
        <v>289</v>
      </c>
      <c r="B186" s="9" t="s">
        <v>290</v>
      </c>
      <c r="C186" s="9" t="s">
        <v>48</v>
      </c>
      <c r="D186" s="10">
        <v>0</v>
      </c>
      <c r="E186" s="10">
        <v>93794</v>
      </c>
      <c r="F186" s="11">
        <f t="shared" si="16"/>
        <v>-93794</v>
      </c>
      <c r="G186" s="12">
        <f t="shared" si="17"/>
        <v>-100</v>
      </c>
      <c r="H186" s="9" t="s">
        <v>50</v>
      </c>
    </row>
    <row r="187" spans="1:8" ht="27.6" x14ac:dyDescent="0.3">
      <c r="A187" s="8" t="s">
        <v>289</v>
      </c>
      <c r="B187" s="9" t="s">
        <v>291</v>
      </c>
      <c r="C187" s="9" t="s">
        <v>40</v>
      </c>
      <c r="D187" s="10">
        <v>0</v>
      </c>
      <c r="E187" s="10">
        <v>44397</v>
      </c>
      <c r="F187" s="11">
        <f t="shared" si="16"/>
        <v>-44397</v>
      </c>
      <c r="G187" s="12">
        <f t="shared" si="17"/>
        <v>-100</v>
      </c>
      <c r="H187" s="9" t="s">
        <v>95</v>
      </c>
    </row>
    <row r="188" spans="1:8" ht="27.6" x14ac:dyDescent="0.3">
      <c r="A188" s="8" t="s">
        <v>289</v>
      </c>
      <c r="B188" s="9" t="s">
        <v>292</v>
      </c>
      <c r="C188" s="9" t="s">
        <v>48</v>
      </c>
      <c r="D188" s="10">
        <v>0</v>
      </c>
      <c r="E188" s="10">
        <v>58905</v>
      </c>
      <c r="F188" s="11">
        <f t="shared" si="16"/>
        <v>-58905</v>
      </c>
      <c r="G188" s="12">
        <f t="shared" si="17"/>
        <v>-100</v>
      </c>
      <c r="H188" s="9" t="s">
        <v>180</v>
      </c>
    </row>
    <row r="189" spans="1:8" ht="27.6" x14ac:dyDescent="0.3">
      <c r="A189" s="8" t="s">
        <v>289</v>
      </c>
      <c r="B189" s="9" t="s">
        <v>293</v>
      </c>
      <c r="C189" s="9" t="s">
        <v>12</v>
      </c>
      <c r="D189" s="10">
        <v>0</v>
      </c>
      <c r="E189" s="10">
        <v>30693</v>
      </c>
      <c r="F189" s="11">
        <f t="shared" si="16"/>
        <v>-30693</v>
      </c>
      <c r="G189" s="12">
        <f t="shared" si="17"/>
        <v>-100</v>
      </c>
      <c r="H189" s="9" t="s">
        <v>50</v>
      </c>
    </row>
    <row r="190" spans="1:8" ht="27.6" x14ac:dyDescent="0.3">
      <c r="A190" s="8" t="s">
        <v>289</v>
      </c>
      <c r="B190" s="9" t="s">
        <v>294</v>
      </c>
      <c r="C190" s="9" t="s">
        <v>12</v>
      </c>
      <c r="D190" s="10">
        <v>0</v>
      </c>
      <c r="E190" s="10">
        <v>67915</v>
      </c>
      <c r="F190" s="11">
        <f t="shared" si="16"/>
        <v>-67915</v>
      </c>
      <c r="G190" s="12">
        <f t="shared" si="17"/>
        <v>-100</v>
      </c>
      <c r="H190" s="9" t="s">
        <v>295</v>
      </c>
    </row>
    <row r="191" spans="1:8" ht="27.6" x14ac:dyDescent="0.3">
      <c r="A191" s="8" t="s">
        <v>289</v>
      </c>
      <c r="B191" s="9" t="s">
        <v>296</v>
      </c>
      <c r="C191" s="9" t="s">
        <v>12</v>
      </c>
      <c r="D191" s="10">
        <v>0</v>
      </c>
      <c r="E191" s="10">
        <v>127552</v>
      </c>
      <c r="F191" s="11">
        <f t="shared" si="16"/>
        <v>-127552</v>
      </c>
      <c r="G191" s="12">
        <f t="shared" si="17"/>
        <v>-100</v>
      </c>
      <c r="H191" s="9" t="s">
        <v>297</v>
      </c>
    </row>
    <row r="192" spans="1:8" ht="41.4" x14ac:dyDescent="0.3">
      <c r="A192" s="8" t="s">
        <v>289</v>
      </c>
      <c r="B192" s="9" t="s">
        <v>298</v>
      </c>
      <c r="C192" s="9" t="s">
        <v>12</v>
      </c>
      <c r="D192" s="10">
        <v>22520</v>
      </c>
      <c r="E192" s="10">
        <v>3300</v>
      </c>
      <c r="F192" s="11">
        <f t="shared" ref="F192:F255" si="18">D192-E192</f>
        <v>19220</v>
      </c>
      <c r="G192" s="12">
        <f t="shared" ref="G192:G255" si="19">IF(E192&lt;&gt;0,(D192-E192)/E192*100,"-")</f>
        <v>582.42424242424238</v>
      </c>
      <c r="H192" s="9" t="s">
        <v>299</v>
      </c>
    </row>
    <row r="193" spans="1:8" ht="27.6" x14ac:dyDescent="0.3">
      <c r="A193" s="8" t="s">
        <v>289</v>
      </c>
      <c r="B193" s="9" t="s">
        <v>300</v>
      </c>
      <c r="C193" s="9" t="s">
        <v>12</v>
      </c>
      <c r="D193" s="10">
        <v>0</v>
      </c>
      <c r="E193" s="10">
        <v>80345</v>
      </c>
      <c r="F193" s="11">
        <f t="shared" si="18"/>
        <v>-80345</v>
      </c>
      <c r="G193" s="12">
        <f t="shared" si="19"/>
        <v>-100</v>
      </c>
      <c r="H193" s="9" t="s">
        <v>50</v>
      </c>
    </row>
    <row r="194" spans="1:8" ht="41.4" x14ac:dyDescent="0.3">
      <c r="A194" s="8" t="s">
        <v>289</v>
      </c>
      <c r="B194" s="9" t="s">
        <v>301</v>
      </c>
      <c r="C194" s="9" t="s">
        <v>12</v>
      </c>
      <c r="D194" s="10">
        <v>14595</v>
      </c>
      <c r="E194" s="10">
        <v>118575</v>
      </c>
      <c r="F194" s="11">
        <f t="shared" si="18"/>
        <v>-103980</v>
      </c>
      <c r="G194" s="12">
        <f t="shared" si="19"/>
        <v>-87.691334598355468</v>
      </c>
      <c r="H194" s="9" t="s">
        <v>302</v>
      </c>
    </row>
    <row r="195" spans="1:8" ht="41.4" x14ac:dyDescent="0.3">
      <c r="A195" s="8" t="s">
        <v>289</v>
      </c>
      <c r="B195" s="9" t="s">
        <v>303</v>
      </c>
      <c r="C195" s="9" t="s">
        <v>12</v>
      </c>
      <c r="D195" s="10">
        <v>0</v>
      </c>
      <c r="E195" s="10">
        <v>37880</v>
      </c>
      <c r="F195" s="11">
        <f t="shared" si="18"/>
        <v>-37880</v>
      </c>
      <c r="G195" s="12">
        <f t="shared" si="19"/>
        <v>-100</v>
      </c>
      <c r="H195" s="9" t="s">
        <v>304</v>
      </c>
    </row>
    <row r="196" spans="1:8" ht="41.4" x14ac:dyDescent="0.3">
      <c r="A196" s="8" t="s">
        <v>289</v>
      </c>
      <c r="B196" s="9" t="s">
        <v>305</v>
      </c>
      <c r="C196" s="9" t="s">
        <v>12</v>
      </c>
      <c r="D196" s="10">
        <v>0</v>
      </c>
      <c r="E196" s="10">
        <v>5280</v>
      </c>
      <c r="F196" s="11">
        <f t="shared" si="18"/>
        <v>-5280</v>
      </c>
      <c r="G196" s="12">
        <f t="shared" si="19"/>
        <v>-100</v>
      </c>
      <c r="H196" s="9" t="s">
        <v>306</v>
      </c>
    </row>
    <row r="197" spans="1:8" ht="27.6" x14ac:dyDescent="0.3">
      <c r="A197" s="8" t="s">
        <v>289</v>
      </c>
      <c r="B197" s="9" t="s">
        <v>307</v>
      </c>
      <c r="C197" s="9" t="s">
        <v>86</v>
      </c>
      <c r="D197" s="10">
        <v>0</v>
      </c>
      <c r="E197" s="10">
        <v>12066</v>
      </c>
      <c r="F197" s="11">
        <f t="shared" si="18"/>
        <v>-12066</v>
      </c>
      <c r="G197" s="12">
        <f t="shared" si="19"/>
        <v>-100</v>
      </c>
      <c r="H197" s="9" t="s">
        <v>50</v>
      </c>
    </row>
    <row r="198" spans="1:8" ht="41.4" x14ac:dyDescent="0.3">
      <c r="A198" s="8" t="s">
        <v>289</v>
      </c>
      <c r="B198" s="9" t="s">
        <v>308</v>
      </c>
      <c r="C198" s="9" t="s">
        <v>86</v>
      </c>
      <c r="D198" s="10">
        <v>0</v>
      </c>
      <c r="E198" s="10">
        <v>79507</v>
      </c>
      <c r="F198" s="11">
        <f t="shared" si="18"/>
        <v>-79507</v>
      </c>
      <c r="G198" s="12">
        <f t="shared" si="19"/>
        <v>-100</v>
      </c>
      <c r="H198" s="9" t="s">
        <v>50</v>
      </c>
    </row>
    <row r="199" spans="1:8" ht="41.4" x14ac:dyDescent="0.3">
      <c r="A199" s="8" t="s">
        <v>289</v>
      </c>
      <c r="B199" s="9" t="s">
        <v>309</v>
      </c>
      <c r="C199" s="9" t="s">
        <v>86</v>
      </c>
      <c r="D199" s="10">
        <v>0</v>
      </c>
      <c r="E199" s="10">
        <v>57166</v>
      </c>
      <c r="F199" s="11">
        <f t="shared" si="18"/>
        <v>-57166</v>
      </c>
      <c r="G199" s="12">
        <f t="shared" si="19"/>
        <v>-100</v>
      </c>
      <c r="H199" s="9" t="s">
        <v>50</v>
      </c>
    </row>
    <row r="200" spans="1:8" ht="41.4" x14ac:dyDescent="0.3">
      <c r="A200" s="8" t="s">
        <v>289</v>
      </c>
      <c r="B200" s="9" t="s">
        <v>310</v>
      </c>
      <c r="C200" s="9" t="s">
        <v>86</v>
      </c>
      <c r="D200" s="10">
        <v>0</v>
      </c>
      <c r="E200" s="10">
        <v>95832</v>
      </c>
      <c r="F200" s="11">
        <f t="shared" si="18"/>
        <v>-95832</v>
      </c>
      <c r="G200" s="12">
        <f t="shared" si="19"/>
        <v>-100</v>
      </c>
      <c r="H200" s="9" t="s">
        <v>50</v>
      </c>
    </row>
    <row r="201" spans="1:8" ht="27.6" x14ac:dyDescent="0.3">
      <c r="A201" s="8" t="s">
        <v>289</v>
      </c>
      <c r="B201" s="9" t="s">
        <v>311</v>
      </c>
      <c r="C201" s="9" t="s">
        <v>86</v>
      </c>
      <c r="D201" s="10">
        <v>0</v>
      </c>
      <c r="E201" s="10">
        <v>8160</v>
      </c>
      <c r="F201" s="11">
        <f t="shared" si="18"/>
        <v>-8160</v>
      </c>
      <c r="G201" s="12">
        <f t="shared" si="19"/>
        <v>-100</v>
      </c>
      <c r="H201" s="9" t="s">
        <v>312</v>
      </c>
    </row>
    <row r="202" spans="1:8" ht="41.4" x14ac:dyDescent="0.3">
      <c r="A202" s="8" t="s">
        <v>289</v>
      </c>
      <c r="B202" s="9" t="s">
        <v>313</v>
      </c>
      <c r="C202" s="9" t="s">
        <v>100</v>
      </c>
      <c r="D202" s="10">
        <v>49851</v>
      </c>
      <c r="E202" s="10">
        <v>208583</v>
      </c>
      <c r="F202" s="11">
        <f t="shared" si="18"/>
        <v>-158732</v>
      </c>
      <c r="G202" s="12">
        <f t="shared" si="19"/>
        <v>-76.100161566378858</v>
      </c>
      <c r="H202" s="9" t="s">
        <v>314</v>
      </c>
    </row>
    <row r="203" spans="1:8" ht="41.4" x14ac:dyDescent="0.3">
      <c r="A203" s="8" t="s">
        <v>289</v>
      </c>
      <c r="B203" s="9" t="s">
        <v>315</v>
      </c>
      <c r="C203" s="9" t="s">
        <v>100</v>
      </c>
      <c r="D203" s="10">
        <v>0</v>
      </c>
      <c r="E203" s="10">
        <v>897</v>
      </c>
      <c r="F203" s="11">
        <f t="shared" si="18"/>
        <v>-897</v>
      </c>
      <c r="G203" s="12">
        <f t="shared" si="19"/>
        <v>-100</v>
      </c>
      <c r="H203" s="9" t="s">
        <v>50</v>
      </c>
    </row>
    <row r="204" spans="1:8" ht="27.6" x14ac:dyDescent="0.3">
      <c r="A204" s="8" t="s">
        <v>289</v>
      </c>
      <c r="B204" s="9" t="s">
        <v>316</v>
      </c>
      <c r="C204" s="9" t="s">
        <v>40</v>
      </c>
      <c r="D204" s="10">
        <v>0</v>
      </c>
      <c r="E204" s="10">
        <v>4625</v>
      </c>
      <c r="F204" s="11">
        <f t="shared" si="18"/>
        <v>-4625</v>
      </c>
      <c r="G204" s="12">
        <f t="shared" si="19"/>
        <v>-100</v>
      </c>
      <c r="H204" s="9" t="s">
        <v>50</v>
      </c>
    </row>
    <row r="205" spans="1:8" ht="41.4" x14ac:dyDescent="0.3">
      <c r="A205" s="8" t="s">
        <v>289</v>
      </c>
      <c r="B205" s="9" t="s">
        <v>317</v>
      </c>
      <c r="C205" s="9" t="s">
        <v>45</v>
      </c>
      <c r="D205" s="10">
        <v>0</v>
      </c>
      <c r="E205" s="10">
        <v>216939</v>
      </c>
      <c r="F205" s="11">
        <f t="shared" si="18"/>
        <v>-216939</v>
      </c>
      <c r="G205" s="12">
        <f t="shared" si="19"/>
        <v>-100</v>
      </c>
      <c r="H205" s="9" t="s">
        <v>50</v>
      </c>
    </row>
    <row r="206" spans="1:8" ht="41.4" x14ac:dyDescent="0.3">
      <c r="A206" s="8" t="s">
        <v>289</v>
      </c>
      <c r="B206" s="9" t="s">
        <v>318</v>
      </c>
      <c r="C206" s="9" t="s">
        <v>45</v>
      </c>
      <c r="D206" s="10">
        <v>0</v>
      </c>
      <c r="E206" s="10">
        <v>41301</v>
      </c>
      <c r="F206" s="11">
        <f t="shared" si="18"/>
        <v>-41301</v>
      </c>
      <c r="G206" s="12">
        <f t="shared" si="19"/>
        <v>-100</v>
      </c>
      <c r="H206" s="9" t="s">
        <v>319</v>
      </c>
    </row>
    <row r="207" spans="1:8" ht="27.6" x14ac:dyDescent="0.3">
      <c r="A207" s="8" t="s">
        <v>289</v>
      </c>
      <c r="B207" s="9" t="s">
        <v>320</v>
      </c>
      <c r="C207" s="9" t="s">
        <v>145</v>
      </c>
      <c r="D207" s="10">
        <v>0</v>
      </c>
      <c r="E207" s="10">
        <v>2786</v>
      </c>
      <c r="F207" s="11">
        <f t="shared" si="18"/>
        <v>-2786</v>
      </c>
      <c r="G207" s="12">
        <f t="shared" si="19"/>
        <v>-100</v>
      </c>
      <c r="H207" s="9" t="s">
        <v>50</v>
      </c>
    </row>
    <row r="208" spans="1:8" ht="41.4" x14ac:dyDescent="0.3">
      <c r="A208" s="8" t="s">
        <v>289</v>
      </c>
      <c r="B208" s="9" t="s">
        <v>321</v>
      </c>
      <c r="C208" s="9" t="s">
        <v>145</v>
      </c>
      <c r="D208" s="10">
        <v>0</v>
      </c>
      <c r="E208" s="10">
        <v>7568</v>
      </c>
      <c r="F208" s="11">
        <f t="shared" si="18"/>
        <v>-7568</v>
      </c>
      <c r="G208" s="12">
        <f t="shared" si="19"/>
        <v>-100</v>
      </c>
      <c r="H208" s="9" t="s">
        <v>50</v>
      </c>
    </row>
    <row r="209" spans="1:8" ht="41.4" x14ac:dyDescent="0.3">
      <c r="A209" s="8" t="s">
        <v>289</v>
      </c>
      <c r="B209" s="9" t="s">
        <v>322</v>
      </c>
      <c r="C209" s="9" t="s">
        <v>31</v>
      </c>
      <c r="D209" s="10">
        <v>12557</v>
      </c>
      <c r="E209" s="10">
        <v>142056</v>
      </c>
      <c r="F209" s="11">
        <f t="shared" si="18"/>
        <v>-129499</v>
      </c>
      <c r="G209" s="12">
        <f t="shared" si="19"/>
        <v>-91.160528242383293</v>
      </c>
      <c r="H209" s="9" t="s">
        <v>50</v>
      </c>
    </row>
    <row r="210" spans="1:8" ht="27.6" x14ac:dyDescent="0.3">
      <c r="A210" s="8" t="s">
        <v>289</v>
      </c>
      <c r="B210" s="9" t="s">
        <v>323</v>
      </c>
      <c r="C210" s="9" t="s">
        <v>31</v>
      </c>
      <c r="D210" s="10">
        <v>0</v>
      </c>
      <c r="E210" s="10">
        <v>16401</v>
      </c>
      <c r="F210" s="11">
        <f t="shared" si="18"/>
        <v>-16401</v>
      </c>
      <c r="G210" s="12">
        <f t="shared" si="19"/>
        <v>-100</v>
      </c>
      <c r="H210" s="9" t="s">
        <v>324</v>
      </c>
    </row>
    <row r="211" spans="1:8" ht="27.6" x14ac:dyDescent="0.3">
      <c r="A211" s="8" t="s">
        <v>289</v>
      </c>
      <c r="B211" s="9" t="s">
        <v>325</v>
      </c>
      <c r="C211" s="9" t="s">
        <v>31</v>
      </c>
      <c r="D211" s="10">
        <v>0</v>
      </c>
      <c r="E211" s="10">
        <v>11949</v>
      </c>
      <c r="F211" s="11">
        <f t="shared" si="18"/>
        <v>-11949</v>
      </c>
      <c r="G211" s="12">
        <f t="shared" si="19"/>
        <v>-100</v>
      </c>
      <c r="H211" s="9" t="s">
        <v>69</v>
      </c>
    </row>
    <row r="212" spans="1:8" ht="27.6" x14ac:dyDescent="0.3">
      <c r="A212" s="8" t="s">
        <v>289</v>
      </c>
      <c r="B212" s="9" t="s">
        <v>326</v>
      </c>
      <c r="C212" s="9" t="s">
        <v>108</v>
      </c>
      <c r="D212" s="10">
        <v>0</v>
      </c>
      <c r="E212" s="10">
        <v>0</v>
      </c>
      <c r="F212" s="11">
        <f t="shared" si="18"/>
        <v>0</v>
      </c>
      <c r="G212" s="12" t="str">
        <f t="shared" si="19"/>
        <v>-</v>
      </c>
      <c r="H212" s="9" t="s">
        <v>327</v>
      </c>
    </row>
    <row r="213" spans="1:8" ht="27.6" x14ac:dyDescent="0.3">
      <c r="A213" s="8" t="s">
        <v>289</v>
      </c>
      <c r="B213" s="9" t="s">
        <v>328</v>
      </c>
      <c r="C213" s="9" t="s">
        <v>108</v>
      </c>
      <c r="D213" s="10">
        <v>15092</v>
      </c>
      <c r="E213" s="10">
        <v>26642</v>
      </c>
      <c r="F213" s="11">
        <f t="shared" si="18"/>
        <v>-11550</v>
      </c>
      <c r="G213" s="12">
        <f t="shared" si="19"/>
        <v>-43.352601156069362</v>
      </c>
      <c r="H213" s="9" t="s">
        <v>327</v>
      </c>
    </row>
    <row r="214" spans="1:8" ht="27.6" x14ac:dyDescent="0.3">
      <c r="A214" s="8" t="s">
        <v>289</v>
      </c>
      <c r="B214" s="9" t="s">
        <v>329</v>
      </c>
      <c r="C214" s="9" t="s">
        <v>68</v>
      </c>
      <c r="D214" s="10">
        <v>0</v>
      </c>
      <c r="E214" s="10">
        <v>19304</v>
      </c>
      <c r="F214" s="11">
        <f t="shared" si="18"/>
        <v>-19304</v>
      </c>
      <c r="G214" s="12">
        <f t="shared" si="19"/>
        <v>-100</v>
      </c>
      <c r="H214" s="9" t="s">
        <v>72</v>
      </c>
    </row>
    <row r="215" spans="1:8" ht="41.4" x14ac:dyDescent="0.3">
      <c r="A215" s="8" t="s">
        <v>289</v>
      </c>
      <c r="B215" s="9" t="s">
        <v>330</v>
      </c>
      <c r="C215" s="9" t="s">
        <v>152</v>
      </c>
      <c r="D215" s="10">
        <v>0</v>
      </c>
      <c r="E215" s="10">
        <v>0</v>
      </c>
      <c r="F215" s="11">
        <f t="shared" si="18"/>
        <v>0</v>
      </c>
      <c r="G215" s="12" t="str">
        <f t="shared" si="19"/>
        <v>-</v>
      </c>
      <c r="H215" s="9" t="s">
        <v>331</v>
      </c>
    </row>
    <row r="216" spans="1:8" ht="41.4" x14ac:dyDescent="0.3">
      <c r="A216" s="8" t="s">
        <v>289</v>
      </c>
      <c r="B216" s="9" t="s">
        <v>332</v>
      </c>
      <c r="C216" s="9" t="s">
        <v>31</v>
      </c>
      <c r="D216" s="10">
        <v>0</v>
      </c>
      <c r="E216" s="10">
        <v>6135</v>
      </c>
      <c r="F216" s="11">
        <f t="shared" si="18"/>
        <v>-6135</v>
      </c>
      <c r="G216" s="12">
        <f t="shared" si="19"/>
        <v>-100</v>
      </c>
      <c r="H216" s="9" t="s">
        <v>50</v>
      </c>
    </row>
    <row r="217" spans="1:8" ht="41.4" x14ac:dyDescent="0.3">
      <c r="A217" s="8" t="s">
        <v>289</v>
      </c>
      <c r="B217" s="9" t="s">
        <v>333</v>
      </c>
      <c r="C217" s="9" t="s">
        <v>12</v>
      </c>
      <c r="D217" s="10">
        <v>0</v>
      </c>
      <c r="E217" s="10">
        <v>9660</v>
      </c>
      <c r="F217" s="11">
        <f t="shared" si="18"/>
        <v>-9660</v>
      </c>
      <c r="G217" s="12">
        <f t="shared" si="19"/>
        <v>-100</v>
      </c>
      <c r="H217" s="9" t="s">
        <v>334</v>
      </c>
    </row>
    <row r="218" spans="1:8" ht="27.6" x14ac:dyDescent="0.3">
      <c r="A218" s="8" t="s">
        <v>289</v>
      </c>
      <c r="B218" s="9" t="s">
        <v>335</v>
      </c>
      <c r="C218" s="9" t="s">
        <v>86</v>
      </c>
      <c r="D218" s="10">
        <v>9</v>
      </c>
      <c r="E218" s="10">
        <v>6131</v>
      </c>
      <c r="F218" s="11">
        <f t="shared" si="18"/>
        <v>-6122</v>
      </c>
      <c r="G218" s="12">
        <f t="shared" si="19"/>
        <v>-99.853205023650304</v>
      </c>
      <c r="H218" s="9" t="s">
        <v>50</v>
      </c>
    </row>
    <row r="219" spans="1:8" ht="27.6" x14ac:dyDescent="0.3">
      <c r="A219" s="8" t="s">
        <v>289</v>
      </c>
      <c r="B219" s="9" t="s">
        <v>336</v>
      </c>
      <c r="C219" s="9" t="s">
        <v>145</v>
      </c>
      <c r="D219" s="10">
        <v>0</v>
      </c>
      <c r="E219" s="10">
        <v>68027</v>
      </c>
      <c r="F219" s="11">
        <f t="shared" si="18"/>
        <v>-68027</v>
      </c>
      <c r="G219" s="12">
        <f t="shared" si="19"/>
        <v>-100</v>
      </c>
      <c r="H219" s="9" t="s">
        <v>50</v>
      </c>
    </row>
    <row r="220" spans="1:8" ht="27.6" x14ac:dyDescent="0.3">
      <c r="A220" s="8" t="s">
        <v>289</v>
      </c>
      <c r="B220" s="9" t="s">
        <v>337</v>
      </c>
      <c r="C220" s="9" t="s">
        <v>12</v>
      </c>
      <c r="D220" s="10">
        <v>0</v>
      </c>
      <c r="E220" s="10">
        <v>9499</v>
      </c>
      <c r="F220" s="11">
        <f t="shared" si="18"/>
        <v>-9499</v>
      </c>
      <c r="G220" s="12">
        <f t="shared" si="19"/>
        <v>-100</v>
      </c>
      <c r="H220" s="9" t="s">
        <v>13</v>
      </c>
    </row>
    <row r="221" spans="1:8" ht="27.6" x14ac:dyDescent="0.3">
      <c r="A221" s="8" t="s">
        <v>289</v>
      </c>
      <c r="B221" s="9" t="s">
        <v>338</v>
      </c>
      <c r="C221" s="9" t="s">
        <v>12</v>
      </c>
      <c r="D221" s="10">
        <v>0</v>
      </c>
      <c r="E221" s="10">
        <v>0</v>
      </c>
      <c r="F221" s="11">
        <f t="shared" si="18"/>
        <v>0</v>
      </c>
      <c r="G221" s="12" t="str">
        <f t="shared" si="19"/>
        <v>-</v>
      </c>
      <c r="H221" s="9" t="s">
        <v>69</v>
      </c>
    </row>
    <row r="222" spans="1:8" ht="27.6" x14ac:dyDescent="0.3">
      <c r="A222" s="8" t="s">
        <v>289</v>
      </c>
      <c r="B222" s="9" t="s">
        <v>339</v>
      </c>
      <c r="C222" s="9" t="s">
        <v>86</v>
      </c>
      <c r="D222" s="10">
        <v>0</v>
      </c>
      <c r="E222" s="10">
        <v>10527</v>
      </c>
      <c r="F222" s="11">
        <f t="shared" si="18"/>
        <v>-10527</v>
      </c>
      <c r="G222" s="12">
        <f t="shared" si="19"/>
        <v>-100</v>
      </c>
      <c r="H222" s="9" t="s">
        <v>340</v>
      </c>
    </row>
    <row r="223" spans="1:8" ht="27.6" x14ac:dyDescent="0.3">
      <c r="A223" s="8" t="s">
        <v>289</v>
      </c>
      <c r="B223" s="9" t="s">
        <v>341</v>
      </c>
      <c r="C223" s="9" t="s">
        <v>86</v>
      </c>
      <c r="D223" s="10">
        <v>0</v>
      </c>
      <c r="E223" s="10">
        <v>4656</v>
      </c>
      <c r="F223" s="11">
        <f t="shared" si="18"/>
        <v>-4656</v>
      </c>
      <c r="G223" s="12">
        <f t="shared" si="19"/>
        <v>-100</v>
      </c>
      <c r="H223" s="9" t="s">
        <v>69</v>
      </c>
    </row>
    <row r="224" spans="1:8" ht="27.6" x14ac:dyDescent="0.3">
      <c r="A224" s="8" t="s">
        <v>289</v>
      </c>
      <c r="B224" s="9" t="s">
        <v>342</v>
      </c>
      <c r="C224" s="9" t="s">
        <v>12</v>
      </c>
      <c r="D224" s="10">
        <v>0</v>
      </c>
      <c r="E224" s="10">
        <v>16012</v>
      </c>
      <c r="F224" s="11">
        <f t="shared" si="18"/>
        <v>-16012</v>
      </c>
      <c r="G224" s="12">
        <f t="shared" si="19"/>
        <v>-100</v>
      </c>
      <c r="H224" s="9" t="s">
        <v>324</v>
      </c>
    </row>
    <row r="225" spans="1:8" ht="27.6" x14ac:dyDescent="0.3">
      <c r="A225" s="8" t="s">
        <v>289</v>
      </c>
      <c r="B225" s="9" t="s">
        <v>343</v>
      </c>
      <c r="C225" s="9" t="s">
        <v>12</v>
      </c>
      <c r="D225" s="10">
        <v>0</v>
      </c>
      <c r="E225" s="10">
        <v>38799</v>
      </c>
      <c r="F225" s="11">
        <f t="shared" si="18"/>
        <v>-38799</v>
      </c>
      <c r="G225" s="12">
        <f t="shared" si="19"/>
        <v>-100</v>
      </c>
      <c r="H225" s="9" t="s">
        <v>344</v>
      </c>
    </row>
    <row r="226" spans="1:8" ht="27.6" x14ac:dyDescent="0.3">
      <c r="A226" s="8" t="s">
        <v>345</v>
      </c>
      <c r="B226" s="9" t="s">
        <v>346</v>
      </c>
      <c r="C226" s="9" t="s">
        <v>347</v>
      </c>
      <c r="D226" s="10">
        <v>0</v>
      </c>
      <c r="E226" s="10">
        <v>297500</v>
      </c>
      <c r="F226" s="11">
        <f t="shared" si="18"/>
        <v>-297500</v>
      </c>
      <c r="G226" s="12">
        <f t="shared" si="19"/>
        <v>-100</v>
      </c>
      <c r="H226" s="9" t="s">
        <v>348</v>
      </c>
    </row>
    <row r="227" spans="1:8" ht="27.6" x14ac:dyDescent="0.3">
      <c r="A227" s="8" t="s">
        <v>345</v>
      </c>
      <c r="B227" s="9" t="s">
        <v>349</v>
      </c>
      <c r="C227" s="9" t="s">
        <v>145</v>
      </c>
      <c r="D227" s="10">
        <v>100</v>
      </c>
      <c r="E227" s="10">
        <v>530000</v>
      </c>
      <c r="F227" s="11">
        <f t="shared" si="18"/>
        <v>-529900</v>
      </c>
      <c r="G227" s="12">
        <f t="shared" si="19"/>
        <v>-99.981132075471706</v>
      </c>
      <c r="H227" s="9" t="s">
        <v>115</v>
      </c>
    </row>
    <row r="228" spans="1:8" ht="27.6" x14ac:dyDescent="0.3">
      <c r="A228" s="8" t="s">
        <v>345</v>
      </c>
      <c r="B228" s="9" t="s">
        <v>350</v>
      </c>
      <c r="C228" s="9" t="s">
        <v>145</v>
      </c>
      <c r="D228" s="10">
        <v>0</v>
      </c>
      <c r="E228" s="10">
        <v>39780</v>
      </c>
      <c r="F228" s="11">
        <f t="shared" si="18"/>
        <v>-39780</v>
      </c>
      <c r="G228" s="12">
        <f t="shared" si="19"/>
        <v>-100</v>
      </c>
      <c r="H228" s="9" t="s">
        <v>115</v>
      </c>
    </row>
    <row r="229" spans="1:8" ht="27.6" x14ac:dyDescent="0.3">
      <c r="A229" s="8" t="s">
        <v>345</v>
      </c>
      <c r="B229" s="9" t="s">
        <v>351</v>
      </c>
      <c r="C229" s="9" t="s">
        <v>28</v>
      </c>
      <c r="D229" s="10">
        <v>0</v>
      </c>
      <c r="E229" s="10">
        <v>8509</v>
      </c>
      <c r="F229" s="11">
        <f t="shared" si="18"/>
        <v>-8509</v>
      </c>
      <c r="G229" s="12">
        <f t="shared" si="19"/>
        <v>-100</v>
      </c>
      <c r="H229" s="9" t="s">
        <v>352</v>
      </c>
    </row>
    <row r="230" spans="1:8" ht="27.6" x14ac:dyDescent="0.3">
      <c r="A230" s="8" t="s">
        <v>345</v>
      </c>
      <c r="B230" s="9" t="s">
        <v>353</v>
      </c>
      <c r="C230" s="9" t="s">
        <v>31</v>
      </c>
      <c r="D230" s="10">
        <v>0</v>
      </c>
      <c r="E230" s="10">
        <v>95809</v>
      </c>
      <c r="F230" s="11">
        <f t="shared" si="18"/>
        <v>-95809</v>
      </c>
      <c r="G230" s="12">
        <f t="shared" si="19"/>
        <v>-100</v>
      </c>
      <c r="H230" s="9" t="s">
        <v>69</v>
      </c>
    </row>
    <row r="231" spans="1:8" ht="27.6" x14ac:dyDescent="0.3">
      <c r="A231" s="8" t="s">
        <v>345</v>
      </c>
      <c r="B231" s="9" t="s">
        <v>354</v>
      </c>
      <c r="C231" s="9" t="s">
        <v>45</v>
      </c>
      <c r="D231" s="10">
        <v>2640</v>
      </c>
      <c r="E231" s="10">
        <v>19734</v>
      </c>
      <c r="F231" s="11">
        <f t="shared" si="18"/>
        <v>-17094</v>
      </c>
      <c r="G231" s="12">
        <f t="shared" si="19"/>
        <v>-86.62207357859532</v>
      </c>
      <c r="H231" s="9" t="s">
        <v>111</v>
      </c>
    </row>
    <row r="232" spans="1:8" ht="27.6" x14ac:dyDescent="0.3">
      <c r="A232" s="8" t="s">
        <v>345</v>
      </c>
      <c r="B232" s="9" t="s">
        <v>355</v>
      </c>
      <c r="C232" s="9" t="s">
        <v>45</v>
      </c>
      <c r="D232" s="10">
        <v>0</v>
      </c>
      <c r="E232" s="10">
        <v>78000</v>
      </c>
      <c r="F232" s="11">
        <f t="shared" si="18"/>
        <v>-78000</v>
      </c>
      <c r="G232" s="12">
        <f t="shared" si="19"/>
        <v>-100</v>
      </c>
      <c r="H232" s="9" t="s">
        <v>356</v>
      </c>
    </row>
    <row r="233" spans="1:8" ht="27.6" x14ac:dyDescent="0.3">
      <c r="A233" s="8" t="s">
        <v>345</v>
      </c>
      <c r="B233" s="9" t="s">
        <v>357</v>
      </c>
      <c r="C233" s="9" t="s">
        <v>86</v>
      </c>
      <c r="D233" s="10">
        <v>0</v>
      </c>
      <c r="E233" s="10">
        <v>375</v>
      </c>
      <c r="F233" s="11">
        <f t="shared" si="18"/>
        <v>-375</v>
      </c>
      <c r="G233" s="12">
        <f t="shared" si="19"/>
        <v>-100</v>
      </c>
      <c r="H233" s="9" t="s">
        <v>358</v>
      </c>
    </row>
    <row r="234" spans="1:8" ht="41.4" x14ac:dyDescent="0.3">
      <c r="A234" s="8" t="s">
        <v>345</v>
      </c>
      <c r="B234" s="9" t="s">
        <v>359</v>
      </c>
      <c r="C234" s="9" t="s">
        <v>86</v>
      </c>
      <c r="D234" s="10">
        <v>0</v>
      </c>
      <c r="E234" s="10">
        <v>7597</v>
      </c>
      <c r="F234" s="11">
        <f t="shared" si="18"/>
        <v>-7597</v>
      </c>
      <c r="G234" s="12">
        <f t="shared" si="19"/>
        <v>-100</v>
      </c>
      <c r="H234" s="9" t="s">
        <v>360</v>
      </c>
    </row>
    <row r="235" spans="1:8" ht="27.6" x14ac:dyDescent="0.3">
      <c r="A235" s="8" t="s">
        <v>345</v>
      </c>
      <c r="B235" s="9" t="s">
        <v>361</v>
      </c>
      <c r="C235" s="9" t="s">
        <v>139</v>
      </c>
      <c r="D235" s="10">
        <v>0</v>
      </c>
      <c r="E235" s="10">
        <v>132210</v>
      </c>
      <c r="F235" s="11">
        <f t="shared" si="18"/>
        <v>-132210</v>
      </c>
      <c r="G235" s="12">
        <f t="shared" si="19"/>
        <v>-100</v>
      </c>
      <c r="H235" s="9" t="s">
        <v>226</v>
      </c>
    </row>
    <row r="236" spans="1:8" ht="27.6" x14ac:dyDescent="0.3">
      <c r="A236" s="8" t="s">
        <v>362</v>
      </c>
      <c r="B236" s="9" t="s">
        <v>363</v>
      </c>
      <c r="C236" s="9" t="s">
        <v>34</v>
      </c>
      <c r="D236" s="10">
        <v>0</v>
      </c>
      <c r="E236" s="10">
        <v>63575</v>
      </c>
      <c r="F236" s="11">
        <f t="shared" si="18"/>
        <v>-63575</v>
      </c>
      <c r="G236" s="12">
        <f t="shared" si="19"/>
        <v>-100</v>
      </c>
      <c r="H236" s="9" t="s">
        <v>50</v>
      </c>
    </row>
    <row r="237" spans="1:8" ht="41.4" x14ac:dyDescent="0.3">
      <c r="A237" s="8" t="s">
        <v>362</v>
      </c>
      <c r="B237" s="9" t="s">
        <v>364</v>
      </c>
      <c r="C237" s="9" t="s">
        <v>108</v>
      </c>
      <c r="D237" s="10">
        <v>0</v>
      </c>
      <c r="E237" s="10">
        <v>87144</v>
      </c>
      <c r="F237" s="11">
        <f t="shared" si="18"/>
        <v>-87144</v>
      </c>
      <c r="G237" s="12">
        <f t="shared" si="19"/>
        <v>-100</v>
      </c>
      <c r="H237" s="9" t="s">
        <v>365</v>
      </c>
    </row>
    <row r="238" spans="1:8" ht="41.4" x14ac:dyDescent="0.3">
      <c r="A238" s="8" t="s">
        <v>362</v>
      </c>
      <c r="B238" s="9" t="s">
        <v>366</v>
      </c>
      <c r="C238" s="9" t="s">
        <v>28</v>
      </c>
      <c r="D238" s="10">
        <v>0</v>
      </c>
      <c r="E238" s="10">
        <v>60554</v>
      </c>
      <c r="F238" s="11">
        <f t="shared" si="18"/>
        <v>-60554</v>
      </c>
      <c r="G238" s="12">
        <f t="shared" si="19"/>
        <v>-100</v>
      </c>
      <c r="H238" s="9" t="s">
        <v>50</v>
      </c>
    </row>
    <row r="239" spans="1:8" ht="41.4" x14ac:dyDescent="0.3">
      <c r="A239" s="8" t="s">
        <v>362</v>
      </c>
      <c r="B239" s="9" t="s">
        <v>367</v>
      </c>
      <c r="C239" s="9" t="s">
        <v>12</v>
      </c>
      <c r="D239" s="10">
        <v>0</v>
      </c>
      <c r="E239" s="10">
        <v>2580</v>
      </c>
      <c r="F239" s="11">
        <f t="shared" si="18"/>
        <v>-2580</v>
      </c>
      <c r="G239" s="12">
        <f t="shared" si="19"/>
        <v>-100</v>
      </c>
      <c r="H239" s="9" t="s">
        <v>368</v>
      </c>
    </row>
    <row r="240" spans="1:8" ht="41.4" x14ac:dyDescent="0.3">
      <c r="A240" s="8" t="s">
        <v>362</v>
      </c>
      <c r="B240" s="9" t="s">
        <v>369</v>
      </c>
      <c r="C240" s="9" t="s">
        <v>12</v>
      </c>
      <c r="D240" s="10">
        <v>0</v>
      </c>
      <c r="E240" s="10">
        <v>23597</v>
      </c>
      <c r="F240" s="11">
        <f t="shared" si="18"/>
        <v>-23597</v>
      </c>
      <c r="G240" s="12">
        <f t="shared" si="19"/>
        <v>-100</v>
      </c>
      <c r="H240" s="9" t="s">
        <v>370</v>
      </c>
    </row>
    <row r="241" spans="1:8" ht="41.4" x14ac:dyDescent="0.3">
      <c r="A241" s="8" t="s">
        <v>362</v>
      </c>
      <c r="B241" s="9" t="s">
        <v>371</v>
      </c>
      <c r="C241" s="9" t="s">
        <v>12</v>
      </c>
      <c r="D241" s="10">
        <v>0</v>
      </c>
      <c r="E241" s="10">
        <v>135606</v>
      </c>
      <c r="F241" s="11">
        <f t="shared" si="18"/>
        <v>-135606</v>
      </c>
      <c r="G241" s="12">
        <f t="shared" si="19"/>
        <v>-100</v>
      </c>
      <c r="H241" s="9" t="s">
        <v>372</v>
      </c>
    </row>
    <row r="242" spans="1:8" ht="41.4" x14ac:dyDescent="0.3">
      <c r="A242" s="8" t="s">
        <v>362</v>
      </c>
      <c r="B242" s="9" t="s">
        <v>373</v>
      </c>
      <c r="C242" s="9" t="s">
        <v>12</v>
      </c>
      <c r="D242" s="10">
        <v>9553</v>
      </c>
      <c r="E242" s="10">
        <v>23615</v>
      </c>
      <c r="F242" s="11">
        <f t="shared" si="18"/>
        <v>-14062</v>
      </c>
      <c r="G242" s="12">
        <f t="shared" si="19"/>
        <v>-59.546898157950459</v>
      </c>
      <c r="H242" s="9" t="s">
        <v>374</v>
      </c>
    </row>
    <row r="243" spans="1:8" ht="27.6" x14ac:dyDescent="0.3">
      <c r="A243" s="8" t="s">
        <v>362</v>
      </c>
      <c r="B243" s="9" t="s">
        <v>375</v>
      </c>
      <c r="C243" s="9" t="s">
        <v>12</v>
      </c>
      <c r="D243" s="10">
        <v>2932</v>
      </c>
      <c r="E243" s="10">
        <v>165010</v>
      </c>
      <c r="F243" s="11">
        <f t="shared" si="18"/>
        <v>-162078</v>
      </c>
      <c r="G243" s="12">
        <f t="shared" si="19"/>
        <v>-98.223137991636861</v>
      </c>
      <c r="H243" s="9" t="s">
        <v>334</v>
      </c>
    </row>
    <row r="244" spans="1:8" ht="27.6" x14ac:dyDescent="0.3">
      <c r="A244" s="8" t="s">
        <v>362</v>
      </c>
      <c r="B244" s="9" t="s">
        <v>376</v>
      </c>
      <c r="C244" s="9" t="s">
        <v>86</v>
      </c>
      <c r="D244" s="10">
        <v>0</v>
      </c>
      <c r="E244" s="10">
        <v>123800</v>
      </c>
      <c r="F244" s="11">
        <f t="shared" si="18"/>
        <v>-123800</v>
      </c>
      <c r="G244" s="12">
        <f t="shared" si="19"/>
        <v>-100</v>
      </c>
      <c r="H244" s="9" t="s">
        <v>50</v>
      </c>
    </row>
    <row r="245" spans="1:8" ht="41.4" x14ac:dyDescent="0.3">
      <c r="A245" s="8" t="s">
        <v>362</v>
      </c>
      <c r="B245" s="9" t="s">
        <v>377</v>
      </c>
      <c r="C245" s="9" t="s">
        <v>86</v>
      </c>
      <c r="D245" s="10">
        <v>0</v>
      </c>
      <c r="E245" s="10">
        <v>163500</v>
      </c>
      <c r="F245" s="11">
        <f t="shared" si="18"/>
        <v>-163500</v>
      </c>
      <c r="G245" s="12">
        <f t="shared" si="19"/>
        <v>-100</v>
      </c>
      <c r="H245" s="9" t="s">
        <v>69</v>
      </c>
    </row>
    <row r="246" spans="1:8" ht="27.6" x14ac:dyDescent="0.3">
      <c r="A246" s="8" t="s">
        <v>362</v>
      </c>
      <c r="B246" s="9" t="s">
        <v>378</v>
      </c>
      <c r="C246" s="9" t="s">
        <v>86</v>
      </c>
      <c r="D246" s="10">
        <v>60416</v>
      </c>
      <c r="E246" s="10">
        <v>123819</v>
      </c>
      <c r="F246" s="11">
        <f t="shared" si="18"/>
        <v>-63403</v>
      </c>
      <c r="G246" s="12">
        <f t="shared" si="19"/>
        <v>-51.206196141141504</v>
      </c>
      <c r="H246" s="9" t="s">
        <v>111</v>
      </c>
    </row>
    <row r="247" spans="1:8" ht="41.4" x14ac:dyDescent="0.3">
      <c r="A247" s="8" t="s">
        <v>362</v>
      </c>
      <c r="B247" s="9" t="s">
        <v>379</v>
      </c>
      <c r="C247" s="9" t="s">
        <v>86</v>
      </c>
      <c r="D247" s="10">
        <v>2900</v>
      </c>
      <c r="E247" s="10">
        <v>48100</v>
      </c>
      <c r="F247" s="11">
        <f t="shared" si="18"/>
        <v>-45200</v>
      </c>
      <c r="G247" s="12">
        <f t="shared" si="19"/>
        <v>-93.970893970893982</v>
      </c>
      <c r="H247" s="9" t="s">
        <v>380</v>
      </c>
    </row>
    <row r="248" spans="1:8" ht="41.4" x14ac:dyDescent="0.3">
      <c r="A248" s="8" t="s">
        <v>362</v>
      </c>
      <c r="B248" s="9" t="s">
        <v>381</v>
      </c>
      <c r="C248" s="9" t="s">
        <v>86</v>
      </c>
      <c r="D248" s="10">
        <v>0</v>
      </c>
      <c r="E248" s="10">
        <v>33500</v>
      </c>
      <c r="F248" s="11">
        <f t="shared" si="18"/>
        <v>-33500</v>
      </c>
      <c r="G248" s="12">
        <f t="shared" si="19"/>
        <v>-100</v>
      </c>
      <c r="H248" s="9" t="s">
        <v>382</v>
      </c>
    </row>
    <row r="249" spans="1:8" ht="27.6" x14ac:dyDescent="0.3">
      <c r="A249" s="8" t="s">
        <v>362</v>
      </c>
      <c r="B249" s="9" t="s">
        <v>383</v>
      </c>
      <c r="C249" s="9" t="s">
        <v>90</v>
      </c>
      <c r="D249" s="10">
        <v>0</v>
      </c>
      <c r="E249" s="10">
        <v>14276</v>
      </c>
      <c r="F249" s="11">
        <f t="shared" si="18"/>
        <v>-14276</v>
      </c>
      <c r="G249" s="12">
        <f t="shared" si="19"/>
        <v>-100</v>
      </c>
      <c r="H249" s="9" t="s">
        <v>50</v>
      </c>
    </row>
    <row r="250" spans="1:8" ht="41.4" x14ac:dyDescent="0.3">
      <c r="A250" s="8" t="s">
        <v>362</v>
      </c>
      <c r="B250" s="9" t="s">
        <v>384</v>
      </c>
      <c r="C250" s="9" t="s">
        <v>90</v>
      </c>
      <c r="D250" s="10">
        <v>0</v>
      </c>
      <c r="E250" s="10">
        <v>79728</v>
      </c>
      <c r="F250" s="11">
        <f t="shared" si="18"/>
        <v>-79728</v>
      </c>
      <c r="G250" s="12">
        <f t="shared" si="19"/>
        <v>-100</v>
      </c>
      <c r="H250" s="9" t="s">
        <v>50</v>
      </c>
    </row>
    <row r="251" spans="1:8" ht="27.6" x14ac:dyDescent="0.3">
      <c r="A251" s="8" t="s">
        <v>362</v>
      </c>
      <c r="B251" s="9" t="s">
        <v>385</v>
      </c>
      <c r="C251" s="9" t="s">
        <v>90</v>
      </c>
      <c r="D251" s="10">
        <v>0</v>
      </c>
      <c r="E251" s="10">
        <v>61497</v>
      </c>
      <c r="F251" s="11">
        <f t="shared" si="18"/>
        <v>-61497</v>
      </c>
      <c r="G251" s="12">
        <f t="shared" si="19"/>
        <v>-100</v>
      </c>
      <c r="H251" s="9" t="s">
        <v>386</v>
      </c>
    </row>
    <row r="252" spans="1:8" ht="27.6" x14ac:dyDescent="0.3">
      <c r="A252" s="8" t="s">
        <v>362</v>
      </c>
      <c r="B252" s="9" t="s">
        <v>387</v>
      </c>
      <c r="C252" s="9" t="s">
        <v>220</v>
      </c>
      <c r="D252" s="10">
        <v>156617</v>
      </c>
      <c r="E252" s="10">
        <v>176023</v>
      </c>
      <c r="F252" s="11">
        <f t="shared" si="18"/>
        <v>-19406</v>
      </c>
      <c r="G252" s="12">
        <f t="shared" si="19"/>
        <v>-11.024695636365703</v>
      </c>
      <c r="H252" s="9" t="s">
        <v>221</v>
      </c>
    </row>
    <row r="253" spans="1:8" ht="27.6" x14ac:dyDescent="0.3">
      <c r="A253" s="8" t="s">
        <v>362</v>
      </c>
      <c r="B253" s="9" t="s">
        <v>388</v>
      </c>
      <c r="C253" s="9" t="s">
        <v>45</v>
      </c>
      <c r="D253" s="10">
        <v>0</v>
      </c>
      <c r="E253" s="10">
        <v>256295</v>
      </c>
      <c r="F253" s="11">
        <f t="shared" si="18"/>
        <v>-256295</v>
      </c>
      <c r="G253" s="12">
        <f t="shared" si="19"/>
        <v>-100</v>
      </c>
      <c r="H253" s="9" t="s">
        <v>389</v>
      </c>
    </row>
    <row r="254" spans="1:8" ht="27.6" x14ac:dyDescent="0.3">
      <c r="A254" s="8" t="s">
        <v>362</v>
      </c>
      <c r="B254" s="9" t="s">
        <v>390</v>
      </c>
      <c r="C254" s="9" t="s">
        <v>45</v>
      </c>
      <c r="D254" s="10">
        <v>0</v>
      </c>
      <c r="E254" s="10">
        <v>16216</v>
      </c>
      <c r="F254" s="11">
        <f t="shared" si="18"/>
        <v>-16216</v>
      </c>
      <c r="G254" s="12">
        <f t="shared" si="19"/>
        <v>-100</v>
      </c>
      <c r="H254" s="9" t="s">
        <v>50</v>
      </c>
    </row>
    <row r="255" spans="1:8" ht="27.6" x14ac:dyDescent="0.3">
      <c r="A255" s="8" t="s">
        <v>362</v>
      </c>
      <c r="B255" s="9" t="s">
        <v>391</v>
      </c>
      <c r="C255" s="9" t="s">
        <v>45</v>
      </c>
      <c r="D255" s="10">
        <v>0</v>
      </c>
      <c r="E255" s="10">
        <v>0</v>
      </c>
      <c r="F255" s="11">
        <f t="shared" si="18"/>
        <v>0</v>
      </c>
      <c r="G255" s="12" t="str">
        <f t="shared" si="19"/>
        <v>-</v>
      </c>
      <c r="H255" s="9" t="s">
        <v>50</v>
      </c>
    </row>
    <row r="256" spans="1:8" ht="27.6" x14ac:dyDescent="0.3">
      <c r="A256" s="8" t="s">
        <v>362</v>
      </c>
      <c r="B256" s="9" t="s">
        <v>392</v>
      </c>
      <c r="C256" s="9" t="s">
        <v>45</v>
      </c>
      <c r="D256" s="10">
        <v>47503</v>
      </c>
      <c r="E256" s="10">
        <v>128273</v>
      </c>
      <c r="F256" s="11">
        <f t="shared" ref="F256:F319" si="20">D256-E256</f>
        <v>-80770</v>
      </c>
      <c r="G256" s="12">
        <f t="shared" ref="G256:G319" si="21">IF(E256&lt;&gt;0,(D256-E256)/E256*100,"-")</f>
        <v>-62.967265129840264</v>
      </c>
      <c r="H256" s="9" t="s">
        <v>393</v>
      </c>
    </row>
    <row r="257" spans="1:8" ht="41.4" x14ac:dyDescent="0.3">
      <c r="A257" s="8" t="s">
        <v>362</v>
      </c>
      <c r="B257" s="9" t="s">
        <v>394</v>
      </c>
      <c r="C257" s="9" t="s">
        <v>45</v>
      </c>
      <c r="D257" s="10">
        <v>20349</v>
      </c>
      <c r="E257" s="10">
        <v>32661</v>
      </c>
      <c r="F257" s="11">
        <f t="shared" si="20"/>
        <v>-12312</v>
      </c>
      <c r="G257" s="12">
        <f t="shared" si="21"/>
        <v>-37.696335078534034</v>
      </c>
      <c r="H257" s="9" t="s">
        <v>395</v>
      </c>
    </row>
    <row r="258" spans="1:8" ht="27.6" x14ac:dyDescent="0.3">
      <c r="A258" s="8" t="s">
        <v>362</v>
      </c>
      <c r="B258" s="9" t="s">
        <v>396</v>
      </c>
      <c r="C258" s="9" t="s">
        <v>45</v>
      </c>
      <c r="D258" s="10">
        <v>153479</v>
      </c>
      <c r="E258" s="10">
        <v>548500</v>
      </c>
      <c r="F258" s="11">
        <f t="shared" si="20"/>
        <v>-395021</v>
      </c>
      <c r="G258" s="12">
        <f t="shared" si="21"/>
        <v>-72.018413855970834</v>
      </c>
      <c r="H258" s="9" t="s">
        <v>397</v>
      </c>
    </row>
    <row r="259" spans="1:8" ht="55.2" x14ac:dyDescent="0.3">
      <c r="A259" s="8" t="s">
        <v>362</v>
      </c>
      <c r="B259" s="9" t="s">
        <v>398</v>
      </c>
      <c r="C259" s="9" t="s">
        <v>45</v>
      </c>
      <c r="D259" s="10">
        <v>0</v>
      </c>
      <c r="E259" s="10">
        <v>576019</v>
      </c>
      <c r="F259" s="11">
        <f t="shared" si="20"/>
        <v>-576019</v>
      </c>
      <c r="G259" s="12">
        <f t="shared" si="21"/>
        <v>-100</v>
      </c>
      <c r="H259" s="9" t="s">
        <v>397</v>
      </c>
    </row>
    <row r="260" spans="1:8" ht="69" x14ac:dyDescent="0.3">
      <c r="A260" s="8" t="s">
        <v>362</v>
      </c>
      <c r="B260" s="9" t="s">
        <v>399</v>
      </c>
      <c r="C260" s="9" t="s">
        <v>28</v>
      </c>
      <c r="D260" s="10">
        <v>0</v>
      </c>
      <c r="E260" s="10">
        <v>19619</v>
      </c>
      <c r="F260" s="11">
        <f t="shared" si="20"/>
        <v>-19619</v>
      </c>
      <c r="G260" s="12">
        <f t="shared" si="21"/>
        <v>-100</v>
      </c>
      <c r="H260" s="9" t="s">
        <v>50</v>
      </c>
    </row>
    <row r="261" spans="1:8" ht="27.6" x14ac:dyDescent="0.3">
      <c r="A261" s="8" t="s">
        <v>362</v>
      </c>
      <c r="B261" s="9" t="s">
        <v>400</v>
      </c>
      <c r="C261" s="9" t="s">
        <v>28</v>
      </c>
      <c r="D261" s="10">
        <v>0</v>
      </c>
      <c r="E261" s="10">
        <v>78014</v>
      </c>
      <c r="F261" s="11">
        <f t="shared" si="20"/>
        <v>-78014</v>
      </c>
      <c r="G261" s="12">
        <f t="shared" si="21"/>
        <v>-100</v>
      </c>
      <c r="H261" s="9" t="s">
        <v>50</v>
      </c>
    </row>
    <row r="262" spans="1:8" ht="27.6" x14ac:dyDescent="0.3">
      <c r="A262" s="8" t="s">
        <v>362</v>
      </c>
      <c r="B262" s="9" t="s">
        <v>401</v>
      </c>
      <c r="C262" s="9" t="s">
        <v>45</v>
      </c>
      <c r="D262" s="10">
        <v>0</v>
      </c>
      <c r="E262" s="10">
        <v>26794</v>
      </c>
      <c r="F262" s="11">
        <f t="shared" si="20"/>
        <v>-26794</v>
      </c>
      <c r="G262" s="12">
        <f t="shared" si="21"/>
        <v>-100</v>
      </c>
      <c r="H262" s="9" t="s">
        <v>50</v>
      </c>
    </row>
    <row r="263" spans="1:8" ht="55.2" x14ac:dyDescent="0.3">
      <c r="A263" s="8" t="s">
        <v>362</v>
      </c>
      <c r="B263" s="9" t="s">
        <v>402</v>
      </c>
      <c r="C263" s="9" t="s">
        <v>28</v>
      </c>
      <c r="D263" s="10">
        <v>0</v>
      </c>
      <c r="E263" s="10">
        <v>4762</v>
      </c>
      <c r="F263" s="11">
        <f t="shared" si="20"/>
        <v>-4762</v>
      </c>
      <c r="G263" s="12">
        <f t="shared" si="21"/>
        <v>-100</v>
      </c>
      <c r="H263" s="9" t="s">
        <v>50</v>
      </c>
    </row>
    <row r="264" spans="1:8" ht="27.6" x14ac:dyDescent="0.3">
      <c r="A264" s="8" t="s">
        <v>362</v>
      </c>
      <c r="B264" s="9" t="s">
        <v>403</v>
      </c>
      <c r="C264" s="9" t="s">
        <v>28</v>
      </c>
      <c r="D264" s="10">
        <v>0</v>
      </c>
      <c r="E264" s="10">
        <v>0</v>
      </c>
      <c r="F264" s="11">
        <f t="shared" si="20"/>
        <v>0</v>
      </c>
      <c r="G264" s="12" t="str">
        <f t="shared" si="21"/>
        <v>-</v>
      </c>
      <c r="H264" s="9" t="s">
        <v>344</v>
      </c>
    </row>
    <row r="265" spans="1:8" ht="27.6" x14ac:dyDescent="0.3">
      <c r="A265" s="8" t="s">
        <v>362</v>
      </c>
      <c r="B265" s="9" t="s">
        <v>404</v>
      </c>
      <c r="C265" s="9" t="s">
        <v>28</v>
      </c>
      <c r="D265" s="10">
        <v>0</v>
      </c>
      <c r="E265" s="10">
        <v>12098</v>
      </c>
      <c r="F265" s="11">
        <f t="shared" si="20"/>
        <v>-12098</v>
      </c>
      <c r="G265" s="12">
        <f t="shared" si="21"/>
        <v>-100</v>
      </c>
      <c r="H265" s="9" t="s">
        <v>50</v>
      </c>
    </row>
    <row r="266" spans="1:8" ht="27.6" x14ac:dyDescent="0.3">
      <c r="A266" s="8" t="s">
        <v>362</v>
      </c>
      <c r="B266" s="9" t="s">
        <v>405</v>
      </c>
      <c r="C266" s="9" t="s">
        <v>145</v>
      </c>
      <c r="D266" s="10">
        <v>2402</v>
      </c>
      <c r="E266" s="10">
        <v>13708</v>
      </c>
      <c r="F266" s="11">
        <f t="shared" si="20"/>
        <v>-11306</v>
      </c>
      <c r="G266" s="12">
        <f t="shared" si="21"/>
        <v>-82.477385468339662</v>
      </c>
      <c r="H266" s="9" t="s">
        <v>50</v>
      </c>
    </row>
    <row r="267" spans="1:8" ht="27.6" x14ac:dyDescent="0.3">
      <c r="A267" s="8" t="s">
        <v>362</v>
      </c>
      <c r="B267" s="9" t="s">
        <v>406</v>
      </c>
      <c r="C267" s="9" t="s">
        <v>145</v>
      </c>
      <c r="D267" s="10">
        <v>0</v>
      </c>
      <c r="E267" s="10">
        <v>3744</v>
      </c>
      <c r="F267" s="11">
        <f t="shared" si="20"/>
        <v>-3744</v>
      </c>
      <c r="G267" s="12">
        <f t="shared" si="21"/>
        <v>-100</v>
      </c>
      <c r="H267" s="9" t="s">
        <v>407</v>
      </c>
    </row>
    <row r="268" spans="1:8" ht="27.6" x14ac:dyDescent="0.3">
      <c r="A268" s="8" t="s">
        <v>362</v>
      </c>
      <c r="B268" s="9" t="s">
        <v>408</v>
      </c>
      <c r="C268" s="9" t="s">
        <v>31</v>
      </c>
      <c r="D268" s="10">
        <v>0</v>
      </c>
      <c r="E268" s="10">
        <v>47711</v>
      </c>
      <c r="F268" s="11">
        <f t="shared" si="20"/>
        <v>-47711</v>
      </c>
      <c r="G268" s="12">
        <f t="shared" si="21"/>
        <v>-100</v>
      </c>
      <c r="H268" s="9" t="s">
        <v>50</v>
      </c>
    </row>
    <row r="269" spans="1:8" ht="27.6" x14ac:dyDescent="0.3">
      <c r="A269" s="8" t="s">
        <v>362</v>
      </c>
      <c r="B269" s="9" t="s">
        <v>409</v>
      </c>
      <c r="C269" s="9" t="s">
        <v>31</v>
      </c>
      <c r="D269" s="10">
        <v>0</v>
      </c>
      <c r="E269" s="10">
        <v>9526</v>
      </c>
      <c r="F269" s="11">
        <f t="shared" si="20"/>
        <v>-9526</v>
      </c>
      <c r="G269" s="12">
        <f t="shared" si="21"/>
        <v>-100</v>
      </c>
      <c r="H269" s="9" t="s">
        <v>410</v>
      </c>
    </row>
    <row r="270" spans="1:8" ht="27.6" x14ac:dyDescent="0.3">
      <c r="A270" s="8" t="s">
        <v>362</v>
      </c>
      <c r="B270" s="9" t="s">
        <v>411</v>
      </c>
      <c r="C270" s="9" t="s">
        <v>31</v>
      </c>
      <c r="D270" s="10">
        <v>19085</v>
      </c>
      <c r="E270" s="10">
        <v>108034</v>
      </c>
      <c r="F270" s="11">
        <f t="shared" si="20"/>
        <v>-88949</v>
      </c>
      <c r="G270" s="12">
        <f t="shared" si="21"/>
        <v>-82.334265138752613</v>
      </c>
      <c r="H270" s="9" t="s">
        <v>226</v>
      </c>
    </row>
    <row r="271" spans="1:8" ht="41.4" x14ac:dyDescent="0.3">
      <c r="A271" s="8" t="s">
        <v>362</v>
      </c>
      <c r="B271" s="9" t="s">
        <v>412</v>
      </c>
      <c r="C271" s="9" t="s">
        <v>31</v>
      </c>
      <c r="D271" s="10">
        <v>0</v>
      </c>
      <c r="E271" s="10">
        <v>93931</v>
      </c>
      <c r="F271" s="11">
        <f t="shared" si="20"/>
        <v>-93931</v>
      </c>
      <c r="G271" s="12">
        <f t="shared" si="21"/>
        <v>-100</v>
      </c>
      <c r="H271" s="9" t="s">
        <v>413</v>
      </c>
    </row>
    <row r="272" spans="1:8" ht="27.6" x14ac:dyDescent="0.3">
      <c r="A272" s="8" t="s">
        <v>362</v>
      </c>
      <c r="B272" s="9" t="s">
        <v>414</v>
      </c>
      <c r="C272" s="9" t="s">
        <v>31</v>
      </c>
      <c r="D272" s="10">
        <v>26137</v>
      </c>
      <c r="E272" s="10">
        <v>42496</v>
      </c>
      <c r="F272" s="11">
        <f t="shared" si="20"/>
        <v>-16359</v>
      </c>
      <c r="G272" s="12">
        <f t="shared" si="21"/>
        <v>-38.495387801204814</v>
      </c>
      <c r="H272" s="9" t="s">
        <v>415</v>
      </c>
    </row>
    <row r="273" spans="1:8" ht="55.2" x14ac:dyDescent="0.3">
      <c r="A273" s="8" t="s">
        <v>362</v>
      </c>
      <c r="B273" s="9" t="s">
        <v>416</v>
      </c>
      <c r="C273" s="9" t="s">
        <v>31</v>
      </c>
      <c r="D273" s="10">
        <v>63088</v>
      </c>
      <c r="E273" s="10">
        <v>245173</v>
      </c>
      <c r="F273" s="11">
        <f t="shared" si="20"/>
        <v>-182085</v>
      </c>
      <c r="G273" s="12">
        <f t="shared" si="21"/>
        <v>-74.267965885313629</v>
      </c>
      <c r="H273" s="9" t="s">
        <v>417</v>
      </c>
    </row>
    <row r="274" spans="1:8" ht="27.6" x14ac:dyDescent="0.3">
      <c r="A274" s="8" t="s">
        <v>362</v>
      </c>
      <c r="B274" s="9" t="s">
        <v>418</v>
      </c>
      <c r="C274" s="9" t="s">
        <v>108</v>
      </c>
      <c r="D274" s="10">
        <v>0</v>
      </c>
      <c r="E274" s="10">
        <v>0</v>
      </c>
      <c r="F274" s="11">
        <f t="shared" si="20"/>
        <v>0</v>
      </c>
      <c r="G274" s="12" t="str">
        <f t="shared" si="21"/>
        <v>-</v>
      </c>
      <c r="H274" s="9" t="s">
        <v>50</v>
      </c>
    </row>
    <row r="275" spans="1:8" ht="27.6" x14ac:dyDescent="0.3">
      <c r="A275" s="8" t="s">
        <v>362</v>
      </c>
      <c r="B275" s="9" t="s">
        <v>419</v>
      </c>
      <c r="C275" s="9" t="s">
        <v>34</v>
      </c>
      <c r="D275" s="10">
        <v>0</v>
      </c>
      <c r="E275" s="10">
        <v>27069</v>
      </c>
      <c r="F275" s="11">
        <f t="shared" si="20"/>
        <v>-27069</v>
      </c>
      <c r="G275" s="12">
        <f t="shared" si="21"/>
        <v>-100</v>
      </c>
      <c r="H275" s="9" t="s">
        <v>50</v>
      </c>
    </row>
    <row r="276" spans="1:8" ht="41.4" x14ac:dyDescent="0.3">
      <c r="A276" s="8" t="s">
        <v>362</v>
      </c>
      <c r="B276" s="9" t="s">
        <v>420</v>
      </c>
      <c r="C276" s="9" t="s">
        <v>34</v>
      </c>
      <c r="D276" s="10">
        <v>0</v>
      </c>
      <c r="E276" s="10">
        <v>2217</v>
      </c>
      <c r="F276" s="11">
        <f t="shared" si="20"/>
        <v>-2217</v>
      </c>
      <c r="G276" s="12">
        <f t="shared" si="21"/>
        <v>-100</v>
      </c>
      <c r="H276" s="9" t="s">
        <v>50</v>
      </c>
    </row>
    <row r="277" spans="1:8" ht="27.6" x14ac:dyDescent="0.3">
      <c r="A277" s="8" t="s">
        <v>362</v>
      </c>
      <c r="B277" s="9" t="s">
        <v>421</v>
      </c>
      <c r="C277" s="9" t="s">
        <v>31</v>
      </c>
      <c r="D277" s="10">
        <v>21</v>
      </c>
      <c r="E277" s="10">
        <v>101006</v>
      </c>
      <c r="F277" s="11">
        <f t="shared" si="20"/>
        <v>-100985</v>
      </c>
      <c r="G277" s="12">
        <f t="shared" si="21"/>
        <v>-99.979209155891724</v>
      </c>
      <c r="H277" s="9" t="s">
        <v>334</v>
      </c>
    </row>
    <row r="278" spans="1:8" ht="55.2" x14ac:dyDescent="0.3">
      <c r="A278" s="8" t="s">
        <v>362</v>
      </c>
      <c r="B278" s="9" t="s">
        <v>422</v>
      </c>
      <c r="C278" s="9" t="s">
        <v>423</v>
      </c>
      <c r="D278" s="10">
        <v>307557</v>
      </c>
      <c r="E278" s="10">
        <v>430908</v>
      </c>
      <c r="F278" s="11">
        <f t="shared" si="20"/>
        <v>-123351</v>
      </c>
      <c r="G278" s="12">
        <f t="shared" si="21"/>
        <v>-28.625831964131553</v>
      </c>
      <c r="H278" s="9" t="s">
        <v>424</v>
      </c>
    </row>
    <row r="279" spans="1:8" ht="27.6" x14ac:dyDescent="0.3">
      <c r="A279" s="8" t="s">
        <v>362</v>
      </c>
      <c r="B279" s="9" t="s">
        <v>425</v>
      </c>
      <c r="C279" s="9" t="s">
        <v>86</v>
      </c>
      <c r="D279" s="10">
        <v>204476</v>
      </c>
      <c r="E279" s="10">
        <v>789228</v>
      </c>
      <c r="F279" s="11">
        <f t="shared" si="20"/>
        <v>-584752</v>
      </c>
      <c r="G279" s="12">
        <f t="shared" si="21"/>
        <v>-74.091643986275187</v>
      </c>
      <c r="H279" s="9" t="s">
        <v>95</v>
      </c>
    </row>
    <row r="280" spans="1:8" ht="27.6" x14ac:dyDescent="0.3">
      <c r="A280" s="8" t="s">
        <v>362</v>
      </c>
      <c r="B280" s="9" t="s">
        <v>426</v>
      </c>
      <c r="C280" s="9" t="s">
        <v>347</v>
      </c>
      <c r="D280" s="10">
        <v>100</v>
      </c>
      <c r="E280" s="10">
        <v>98000</v>
      </c>
      <c r="F280" s="11">
        <f t="shared" si="20"/>
        <v>-97900</v>
      </c>
      <c r="G280" s="12">
        <f t="shared" si="21"/>
        <v>-99.897959183673464</v>
      </c>
      <c r="H280" s="9" t="s">
        <v>111</v>
      </c>
    </row>
    <row r="281" spans="1:8" ht="27.6" x14ac:dyDescent="0.3">
      <c r="A281" s="8" t="s">
        <v>362</v>
      </c>
      <c r="B281" s="9" t="s">
        <v>427</v>
      </c>
      <c r="C281" s="9" t="s">
        <v>48</v>
      </c>
      <c r="D281" s="10">
        <v>0</v>
      </c>
      <c r="E281" s="10">
        <v>24829</v>
      </c>
      <c r="F281" s="11">
        <f t="shared" si="20"/>
        <v>-24829</v>
      </c>
      <c r="G281" s="12">
        <f t="shared" si="21"/>
        <v>-100</v>
      </c>
      <c r="H281" s="9" t="s">
        <v>50</v>
      </c>
    </row>
    <row r="282" spans="1:8" ht="27.6" x14ac:dyDescent="0.3">
      <c r="A282" s="8" t="s">
        <v>362</v>
      </c>
      <c r="B282" s="9" t="s">
        <v>428</v>
      </c>
      <c r="C282" s="9" t="s">
        <v>12</v>
      </c>
      <c r="D282" s="10">
        <v>0</v>
      </c>
      <c r="E282" s="10">
        <v>7669</v>
      </c>
      <c r="F282" s="11">
        <f t="shared" si="20"/>
        <v>-7669</v>
      </c>
      <c r="G282" s="12">
        <f t="shared" si="21"/>
        <v>-100</v>
      </c>
      <c r="H282" s="9" t="s">
        <v>50</v>
      </c>
    </row>
    <row r="283" spans="1:8" ht="27.6" x14ac:dyDescent="0.3">
      <c r="A283" s="8" t="s">
        <v>362</v>
      </c>
      <c r="B283" s="9" t="s">
        <v>429</v>
      </c>
      <c r="C283" s="9" t="s">
        <v>12</v>
      </c>
      <c r="D283" s="10">
        <v>0</v>
      </c>
      <c r="E283" s="10">
        <v>10148</v>
      </c>
      <c r="F283" s="11">
        <f t="shared" si="20"/>
        <v>-10148</v>
      </c>
      <c r="G283" s="12">
        <f t="shared" si="21"/>
        <v>-100</v>
      </c>
      <c r="H283" s="9" t="s">
        <v>50</v>
      </c>
    </row>
    <row r="284" spans="1:8" ht="27.6" x14ac:dyDescent="0.3">
      <c r="A284" s="8" t="s">
        <v>362</v>
      </c>
      <c r="B284" s="9" t="s">
        <v>430</v>
      </c>
      <c r="C284" s="9" t="s">
        <v>12</v>
      </c>
      <c r="D284" s="10">
        <v>0</v>
      </c>
      <c r="E284" s="10">
        <v>55186</v>
      </c>
      <c r="F284" s="11">
        <f t="shared" si="20"/>
        <v>-55186</v>
      </c>
      <c r="G284" s="12">
        <f t="shared" si="21"/>
        <v>-100</v>
      </c>
      <c r="H284" s="9" t="s">
        <v>50</v>
      </c>
    </row>
    <row r="285" spans="1:8" ht="27.6" x14ac:dyDescent="0.3">
      <c r="A285" s="8" t="s">
        <v>362</v>
      </c>
      <c r="B285" s="9" t="s">
        <v>431</v>
      </c>
      <c r="C285" s="9" t="s">
        <v>86</v>
      </c>
      <c r="D285" s="10">
        <v>0</v>
      </c>
      <c r="E285" s="10">
        <v>11019</v>
      </c>
      <c r="F285" s="11">
        <f t="shared" si="20"/>
        <v>-11019</v>
      </c>
      <c r="G285" s="12">
        <f t="shared" si="21"/>
        <v>-100</v>
      </c>
      <c r="H285" s="9" t="s">
        <v>50</v>
      </c>
    </row>
    <row r="286" spans="1:8" ht="41.4" x14ac:dyDescent="0.3">
      <c r="A286" s="8" t="s">
        <v>362</v>
      </c>
      <c r="B286" s="9" t="s">
        <v>432</v>
      </c>
      <c r="C286" s="9" t="s">
        <v>86</v>
      </c>
      <c r="D286" s="10">
        <v>244</v>
      </c>
      <c r="E286" s="10">
        <v>14030</v>
      </c>
      <c r="F286" s="11">
        <f t="shared" si="20"/>
        <v>-13786</v>
      </c>
      <c r="G286" s="12">
        <f t="shared" si="21"/>
        <v>-98.260869565217391</v>
      </c>
      <c r="H286" s="9" t="s">
        <v>50</v>
      </c>
    </row>
    <row r="287" spans="1:8" ht="27.6" x14ac:dyDescent="0.3">
      <c r="A287" s="8" t="s">
        <v>362</v>
      </c>
      <c r="B287" s="9" t="s">
        <v>433</v>
      </c>
      <c r="C287" s="9" t="s">
        <v>220</v>
      </c>
      <c r="D287" s="10">
        <v>0</v>
      </c>
      <c r="E287" s="10">
        <v>53593</v>
      </c>
      <c r="F287" s="11">
        <f t="shared" si="20"/>
        <v>-53593</v>
      </c>
      <c r="G287" s="12">
        <f t="shared" si="21"/>
        <v>-100</v>
      </c>
      <c r="H287" s="9" t="s">
        <v>50</v>
      </c>
    </row>
    <row r="288" spans="1:8" ht="27.6" x14ac:dyDescent="0.3">
      <c r="A288" s="8" t="s">
        <v>362</v>
      </c>
      <c r="B288" s="9" t="s">
        <v>434</v>
      </c>
      <c r="C288" s="9" t="s">
        <v>220</v>
      </c>
      <c r="D288" s="10">
        <v>0</v>
      </c>
      <c r="E288" s="10">
        <v>49754</v>
      </c>
      <c r="F288" s="11">
        <f t="shared" si="20"/>
        <v>-49754</v>
      </c>
      <c r="G288" s="12">
        <f t="shared" si="21"/>
        <v>-100</v>
      </c>
      <c r="H288" s="9" t="s">
        <v>50</v>
      </c>
    </row>
    <row r="289" spans="1:8" ht="41.4" x14ac:dyDescent="0.3">
      <c r="A289" s="8" t="s">
        <v>362</v>
      </c>
      <c r="B289" s="9" t="s">
        <v>435</v>
      </c>
      <c r="C289" s="9" t="s">
        <v>220</v>
      </c>
      <c r="D289" s="10">
        <v>20332</v>
      </c>
      <c r="E289" s="10">
        <v>31487</v>
      </c>
      <c r="F289" s="11">
        <f t="shared" si="20"/>
        <v>-11155</v>
      </c>
      <c r="G289" s="12">
        <f t="shared" si="21"/>
        <v>-35.42731921110299</v>
      </c>
      <c r="H289" s="9" t="s">
        <v>436</v>
      </c>
    </row>
    <row r="290" spans="1:8" ht="27.6" x14ac:dyDescent="0.3">
      <c r="A290" s="8" t="s">
        <v>362</v>
      </c>
      <c r="B290" s="9" t="s">
        <v>437</v>
      </c>
      <c r="C290" s="9" t="s">
        <v>220</v>
      </c>
      <c r="D290" s="10">
        <v>86827</v>
      </c>
      <c r="E290" s="10">
        <v>138541</v>
      </c>
      <c r="F290" s="11">
        <f t="shared" si="20"/>
        <v>-51714</v>
      </c>
      <c r="G290" s="12">
        <f t="shared" si="21"/>
        <v>-37.327578117669134</v>
      </c>
      <c r="H290" s="9" t="s">
        <v>221</v>
      </c>
    </row>
    <row r="291" spans="1:8" ht="27.6" x14ac:dyDescent="0.3">
      <c r="A291" s="8" t="s">
        <v>362</v>
      </c>
      <c r="B291" s="9" t="s">
        <v>438</v>
      </c>
      <c r="C291" s="9" t="s">
        <v>220</v>
      </c>
      <c r="D291" s="10">
        <v>149438</v>
      </c>
      <c r="E291" s="10">
        <v>0</v>
      </c>
      <c r="F291" s="11">
        <f t="shared" si="20"/>
        <v>149438</v>
      </c>
      <c r="G291" s="12" t="str">
        <f t="shared" si="21"/>
        <v>-</v>
      </c>
      <c r="H291" s="9" t="s">
        <v>221</v>
      </c>
    </row>
    <row r="292" spans="1:8" ht="27.6" x14ac:dyDescent="0.3">
      <c r="A292" s="8" t="s">
        <v>362</v>
      </c>
      <c r="B292" s="9" t="s">
        <v>439</v>
      </c>
      <c r="C292" s="9" t="s">
        <v>134</v>
      </c>
      <c r="D292" s="10">
        <v>0</v>
      </c>
      <c r="E292" s="10">
        <v>104369</v>
      </c>
      <c r="F292" s="11">
        <f t="shared" si="20"/>
        <v>-104369</v>
      </c>
      <c r="G292" s="12">
        <f t="shared" si="21"/>
        <v>-100</v>
      </c>
      <c r="H292" s="9" t="s">
        <v>50</v>
      </c>
    </row>
    <row r="293" spans="1:8" ht="27.6" x14ac:dyDescent="0.3">
      <c r="A293" s="8" t="s">
        <v>362</v>
      </c>
      <c r="B293" s="9" t="s">
        <v>440</v>
      </c>
      <c r="C293" s="9" t="s">
        <v>134</v>
      </c>
      <c r="D293" s="10">
        <v>0</v>
      </c>
      <c r="E293" s="10">
        <v>21957</v>
      </c>
      <c r="F293" s="11">
        <f t="shared" si="20"/>
        <v>-21957</v>
      </c>
      <c r="G293" s="12">
        <f t="shared" si="21"/>
        <v>-100</v>
      </c>
      <c r="H293" s="9" t="s">
        <v>50</v>
      </c>
    </row>
    <row r="294" spans="1:8" ht="27.6" x14ac:dyDescent="0.3">
      <c r="A294" s="8" t="s">
        <v>362</v>
      </c>
      <c r="B294" s="9" t="s">
        <v>441</v>
      </c>
      <c r="C294" s="9" t="s">
        <v>40</v>
      </c>
      <c r="D294" s="10">
        <v>0</v>
      </c>
      <c r="E294" s="10">
        <v>2989</v>
      </c>
      <c r="F294" s="11">
        <f t="shared" si="20"/>
        <v>-2989</v>
      </c>
      <c r="G294" s="12">
        <f t="shared" si="21"/>
        <v>-100</v>
      </c>
      <c r="H294" s="9" t="s">
        <v>50</v>
      </c>
    </row>
    <row r="295" spans="1:8" ht="27.6" x14ac:dyDescent="0.3">
      <c r="A295" s="8" t="s">
        <v>362</v>
      </c>
      <c r="B295" s="9" t="s">
        <v>442</v>
      </c>
      <c r="C295" s="9" t="s">
        <v>40</v>
      </c>
      <c r="D295" s="10">
        <v>0</v>
      </c>
      <c r="E295" s="10">
        <v>4210</v>
      </c>
      <c r="F295" s="11">
        <f t="shared" si="20"/>
        <v>-4210</v>
      </c>
      <c r="G295" s="12">
        <f t="shared" si="21"/>
        <v>-100</v>
      </c>
      <c r="H295" s="9" t="s">
        <v>50</v>
      </c>
    </row>
    <row r="296" spans="1:8" ht="41.4" x14ac:dyDescent="0.3">
      <c r="A296" s="8" t="s">
        <v>362</v>
      </c>
      <c r="B296" s="9" t="s">
        <v>443</v>
      </c>
      <c r="C296" s="9" t="s">
        <v>28</v>
      </c>
      <c r="D296" s="10">
        <v>0</v>
      </c>
      <c r="E296" s="10">
        <v>87004</v>
      </c>
      <c r="F296" s="11">
        <f t="shared" si="20"/>
        <v>-87004</v>
      </c>
      <c r="G296" s="12">
        <f t="shared" si="21"/>
        <v>-100</v>
      </c>
      <c r="H296" s="9" t="s">
        <v>50</v>
      </c>
    </row>
    <row r="297" spans="1:8" ht="27.6" x14ac:dyDescent="0.3">
      <c r="A297" s="8" t="s">
        <v>362</v>
      </c>
      <c r="B297" s="9" t="s">
        <v>444</v>
      </c>
      <c r="C297" s="9" t="s">
        <v>28</v>
      </c>
      <c r="D297" s="10">
        <v>0</v>
      </c>
      <c r="E297" s="10">
        <v>2214</v>
      </c>
      <c r="F297" s="11">
        <f t="shared" si="20"/>
        <v>-2214</v>
      </c>
      <c r="G297" s="12">
        <f t="shared" si="21"/>
        <v>-100</v>
      </c>
      <c r="H297" s="9" t="s">
        <v>50</v>
      </c>
    </row>
    <row r="298" spans="1:8" ht="27.6" x14ac:dyDescent="0.3">
      <c r="A298" s="8" t="s">
        <v>362</v>
      </c>
      <c r="B298" s="9" t="s">
        <v>445</v>
      </c>
      <c r="C298" s="9" t="s">
        <v>28</v>
      </c>
      <c r="D298" s="10">
        <v>0</v>
      </c>
      <c r="E298" s="10">
        <v>12095</v>
      </c>
      <c r="F298" s="11">
        <f t="shared" si="20"/>
        <v>-12095</v>
      </c>
      <c r="G298" s="12">
        <f t="shared" si="21"/>
        <v>-100</v>
      </c>
      <c r="H298" s="9" t="s">
        <v>50</v>
      </c>
    </row>
    <row r="299" spans="1:8" ht="27.6" x14ac:dyDescent="0.3">
      <c r="A299" s="8" t="s">
        <v>362</v>
      </c>
      <c r="B299" s="9" t="s">
        <v>446</v>
      </c>
      <c r="C299" s="9" t="s">
        <v>347</v>
      </c>
      <c r="D299" s="10">
        <v>0</v>
      </c>
      <c r="E299" s="10">
        <v>71580</v>
      </c>
      <c r="F299" s="11">
        <f t="shared" si="20"/>
        <v>-71580</v>
      </c>
      <c r="G299" s="12">
        <f t="shared" si="21"/>
        <v>-100</v>
      </c>
      <c r="H299" s="9" t="s">
        <v>50</v>
      </c>
    </row>
    <row r="300" spans="1:8" ht="27.6" x14ac:dyDescent="0.3">
      <c r="A300" s="8" t="s">
        <v>362</v>
      </c>
      <c r="B300" s="9" t="s">
        <v>447</v>
      </c>
      <c r="C300" s="9" t="s">
        <v>145</v>
      </c>
      <c r="D300" s="10">
        <v>0</v>
      </c>
      <c r="E300" s="10">
        <v>33595</v>
      </c>
      <c r="F300" s="11">
        <f t="shared" si="20"/>
        <v>-33595</v>
      </c>
      <c r="G300" s="12">
        <f t="shared" si="21"/>
        <v>-100</v>
      </c>
      <c r="H300" s="9" t="s">
        <v>50</v>
      </c>
    </row>
    <row r="301" spans="1:8" ht="27.6" x14ac:dyDescent="0.3">
      <c r="A301" s="8" t="s">
        <v>362</v>
      </c>
      <c r="B301" s="9" t="s">
        <v>448</v>
      </c>
      <c r="C301" s="9" t="s">
        <v>48</v>
      </c>
      <c r="D301" s="10">
        <v>0</v>
      </c>
      <c r="E301" s="10">
        <v>0</v>
      </c>
      <c r="F301" s="11">
        <f t="shared" si="20"/>
        <v>0</v>
      </c>
      <c r="G301" s="12" t="str">
        <f t="shared" si="21"/>
        <v>-</v>
      </c>
      <c r="H301" s="9" t="s">
        <v>50</v>
      </c>
    </row>
    <row r="302" spans="1:8" ht="27.6" x14ac:dyDescent="0.3">
      <c r="A302" s="8" t="s">
        <v>362</v>
      </c>
      <c r="B302" s="9" t="s">
        <v>449</v>
      </c>
      <c r="C302" s="9" t="s">
        <v>48</v>
      </c>
      <c r="D302" s="10">
        <v>0</v>
      </c>
      <c r="E302" s="10">
        <v>4426</v>
      </c>
      <c r="F302" s="11">
        <f t="shared" si="20"/>
        <v>-4426</v>
      </c>
      <c r="G302" s="12">
        <f t="shared" si="21"/>
        <v>-100</v>
      </c>
      <c r="H302" s="9" t="s">
        <v>50</v>
      </c>
    </row>
    <row r="303" spans="1:8" ht="27.6" x14ac:dyDescent="0.3">
      <c r="A303" s="8" t="s">
        <v>362</v>
      </c>
      <c r="B303" s="9" t="s">
        <v>450</v>
      </c>
      <c r="C303" s="9" t="s">
        <v>48</v>
      </c>
      <c r="D303" s="10">
        <v>0</v>
      </c>
      <c r="E303" s="10">
        <v>7099</v>
      </c>
      <c r="F303" s="11">
        <f t="shared" si="20"/>
        <v>-7099</v>
      </c>
      <c r="G303" s="12">
        <f t="shared" si="21"/>
        <v>-100</v>
      </c>
      <c r="H303" s="9" t="s">
        <v>50</v>
      </c>
    </row>
    <row r="304" spans="1:8" ht="27.6" x14ac:dyDescent="0.3">
      <c r="A304" s="8" t="s">
        <v>362</v>
      </c>
      <c r="B304" s="9" t="s">
        <v>451</v>
      </c>
      <c r="C304" s="9" t="s">
        <v>28</v>
      </c>
      <c r="D304" s="10">
        <v>0</v>
      </c>
      <c r="E304" s="10">
        <v>49523</v>
      </c>
      <c r="F304" s="11">
        <f t="shared" si="20"/>
        <v>-49523</v>
      </c>
      <c r="G304" s="12">
        <f t="shared" si="21"/>
        <v>-100</v>
      </c>
      <c r="H304" s="9" t="s">
        <v>50</v>
      </c>
    </row>
    <row r="305" spans="1:8" ht="27.6" x14ac:dyDescent="0.3">
      <c r="A305" s="8" t="s">
        <v>362</v>
      </c>
      <c r="B305" s="9" t="s">
        <v>452</v>
      </c>
      <c r="C305" s="9" t="s">
        <v>45</v>
      </c>
      <c r="D305" s="10">
        <v>84641</v>
      </c>
      <c r="E305" s="10">
        <v>206748</v>
      </c>
      <c r="F305" s="11">
        <f t="shared" si="20"/>
        <v>-122107</v>
      </c>
      <c r="G305" s="12">
        <f t="shared" si="21"/>
        <v>-59.060788979820842</v>
      </c>
      <c r="H305" s="9" t="s">
        <v>453</v>
      </c>
    </row>
    <row r="306" spans="1:8" ht="41.4" x14ac:dyDescent="0.3">
      <c r="A306" s="8" t="s">
        <v>362</v>
      </c>
      <c r="B306" s="9" t="s">
        <v>454</v>
      </c>
      <c r="C306" s="9" t="s">
        <v>12</v>
      </c>
      <c r="D306" s="10">
        <v>0</v>
      </c>
      <c r="E306" s="10">
        <v>18961</v>
      </c>
      <c r="F306" s="11">
        <f t="shared" si="20"/>
        <v>-18961</v>
      </c>
      <c r="G306" s="12">
        <f t="shared" si="21"/>
        <v>-100</v>
      </c>
      <c r="H306" s="9" t="s">
        <v>455</v>
      </c>
    </row>
    <row r="307" spans="1:8" ht="27.6" x14ac:dyDescent="0.3">
      <c r="A307" s="8" t="s">
        <v>362</v>
      </c>
      <c r="B307" s="9" t="s">
        <v>456</v>
      </c>
      <c r="C307" s="9" t="s">
        <v>86</v>
      </c>
      <c r="D307" s="10">
        <v>0</v>
      </c>
      <c r="E307" s="10">
        <v>14699</v>
      </c>
      <c r="F307" s="11">
        <f t="shared" si="20"/>
        <v>-14699</v>
      </c>
      <c r="G307" s="12">
        <f t="shared" si="21"/>
        <v>-100</v>
      </c>
      <c r="H307" s="9" t="s">
        <v>50</v>
      </c>
    </row>
    <row r="308" spans="1:8" ht="27.6" x14ac:dyDescent="0.3">
      <c r="A308" s="8" t="s">
        <v>362</v>
      </c>
      <c r="B308" s="9" t="s">
        <v>457</v>
      </c>
      <c r="C308" s="9" t="s">
        <v>86</v>
      </c>
      <c r="D308" s="10">
        <v>0</v>
      </c>
      <c r="E308" s="10">
        <v>3472</v>
      </c>
      <c r="F308" s="11">
        <f t="shared" si="20"/>
        <v>-3472</v>
      </c>
      <c r="G308" s="12">
        <f t="shared" si="21"/>
        <v>-100</v>
      </c>
      <c r="H308" s="9" t="s">
        <v>50</v>
      </c>
    </row>
    <row r="309" spans="1:8" ht="41.4" x14ac:dyDescent="0.3">
      <c r="A309" s="8" t="s">
        <v>362</v>
      </c>
      <c r="B309" s="9" t="s">
        <v>458</v>
      </c>
      <c r="C309" s="9" t="s">
        <v>86</v>
      </c>
      <c r="D309" s="10">
        <v>0</v>
      </c>
      <c r="E309" s="10">
        <v>7290</v>
      </c>
      <c r="F309" s="11">
        <f t="shared" si="20"/>
        <v>-7290</v>
      </c>
      <c r="G309" s="12">
        <f t="shared" si="21"/>
        <v>-100</v>
      </c>
      <c r="H309" s="9" t="s">
        <v>50</v>
      </c>
    </row>
    <row r="310" spans="1:8" ht="27.6" x14ac:dyDescent="0.3">
      <c r="A310" s="8" t="s">
        <v>362</v>
      </c>
      <c r="B310" s="9" t="s">
        <v>459</v>
      </c>
      <c r="C310" s="9" t="s">
        <v>134</v>
      </c>
      <c r="D310" s="10">
        <v>750</v>
      </c>
      <c r="E310" s="10">
        <v>57138</v>
      </c>
      <c r="F310" s="11">
        <f t="shared" si="20"/>
        <v>-56388</v>
      </c>
      <c r="G310" s="12">
        <f t="shared" si="21"/>
        <v>-98.687388428016376</v>
      </c>
      <c r="H310" s="9" t="s">
        <v>115</v>
      </c>
    </row>
    <row r="311" spans="1:8" ht="27.6" x14ac:dyDescent="0.3">
      <c r="A311" s="8" t="s">
        <v>362</v>
      </c>
      <c r="B311" s="9" t="s">
        <v>460</v>
      </c>
      <c r="C311" s="9" t="s">
        <v>139</v>
      </c>
      <c r="D311" s="10">
        <v>0</v>
      </c>
      <c r="E311" s="10">
        <v>1828</v>
      </c>
      <c r="F311" s="11">
        <f t="shared" si="20"/>
        <v>-1828</v>
      </c>
      <c r="G311" s="12">
        <f t="shared" si="21"/>
        <v>-100</v>
      </c>
      <c r="H311" s="9" t="s">
        <v>226</v>
      </c>
    </row>
    <row r="312" spans="1:8" ht="41.4" x14ac:dyDescent="0.3">
      <c r="A312" s="8" t="s">
        <v>362</v>
      </c>
      <c r="B312" s="9" t="s">
        <v>461</v>
      </c>
      <c r="C312" s="9" t="s">
        <v>12</v>
      </c>
      <c r="D312" s="10">
        <v>0</v>
      </c>
      <c r="E312" s="10">
        <v>146954</v>
      </c>
      <c r="F312" s="11">
        <f t="shared" si="20"/>
        <v>-146954</v>
      </c>
      <c r="G312" s="12">
        <f t="shared" si="21"/>
        <v>-100</v>
      </c>
      <c r="H312" s="9" t="s">
        <v>344</v>
      </c>
    </row>
    <row r="313" spans="1:8" ht="27.6" x14ac:dyDescent="0.3">
      <c r="A313" s="8" t="s">
        <v>362</v>
      </c>
      <c r="B313" s="9" t="s">
        <v>462</v>
      </c>
      <c r="C313" s="9" t="s">
        <v>12</v>
      </c>
      <c r="D313" s="10">
        <v>0</v>
      </c>
      <c r="E313" s="10">
        <v>147778</v>
      </c>
      <c r="F313" s="11">
        <f t="shared" si="20"/>
        <v>-147778</v>
      </c>
      <c r="G313" s="12">
        <f t="shared" si="21"/>
        <v>-100</v>
      </c>
      <c r="H313" s="9" t="s">
        <v>463</v>
      </c>
    </row>
    <row r="314" spans="1:8" ht="27.6" x14ac:dyDescent="0.3">
      <c r="A314" s="8" t="s">
        <v>362</v>
      </c>
      <c r="B314" s="9" t="s">
        <v>464</v>
      </c>
      <c r="C314" s="9" t="s">
        <v>100</v>
      </c>
      <c r="D314" s="10">
        <v>0</v>
      </c>
      <c r="E314" s="10">
        <v>620</v>
      </c>
      <c r="F314" s="11">
        <f t="shared" si="20"/>
        <v>-620</v>
      </c>
      <c r="G314" s="12">
        <f t="shared" si="21"/>
        <v>-100</v>
      </c>
      <c r="H314" s="9" t="s">
        <v>465</v>
      </c>
    </row>
    <row r="315" spans="1:8" ht="27.6" x14ac:dyDescent="0.3">
      <c r="A315" s="8" t="s">
        <v>362</v>
      </c>
      <c r="B315" s="9" t="s">
        <v>466</v>
      </c>
      <c r="C315" s="9" t="s">
        <v>12</v>
      </c>
      <c r="D315" s="10">
        <v>0</v>
      </c>
      <c r="E315" s="10">
        <v>62830</v>
      </c>
      <c r="F315" s="11">
        <f t="shared" si="20"/>
        <v>-62830</v>
      </c>
      <c r="G315" s="12">
        <f t="shared" si="21"/>
        <v>-100</v>
      </c>
      <c r="H315" s="9" t="s">
        <v>467</v>
      </c>
    </row>
    <row r="316" spans="1:8" ht="41.4" x14ac:dyDescent="0.3">
      <c r="A316" s="8" t="s">
        <v>362</v>
      </c>
      <c r="B316" s="9" t="s">
        <v>468</v>
      </c>
      <c r="C316" s="9" t="s">
        <v>12</v>
      </c>
      <c r="D316" s="10">
        <v>90596</v>
      </c>
      <c r="E316" s="10">
        <v>344118</v>
      </c>
      <c r="F316" s="11">
        <f t="shared" si="20"/>
        <v>-253522</v>
      </c>
      <c r="G316" s="12">
        <f t="shared" si="21"/>
        <v>-73.672984267024688</v>
      </c>
      <c r="H316" s="9" t="s">
        <v>469</v>
      </c>
    </row>
    <row r="317" spans="1:8" ht="27.6" x14ac:dyDescent="0.3">
      <c r="A317" s="8" t="s">
        <v>362</v>
      </c>
      <c r="B317" s="9" t="s">
        <v>470</v>
      </c>
      <c r="C317" s="9" t="s">
        <v>86</v>
      </c>
      <c r="D317" s="10">
        <v>34032</v>
      </c>
      <c r="E317" s="10">
        <v>78413</v>
      </c>
      <c r="F317" s="11">
        <f t="shared" si="20"/>
        <v>-44381</v>
      </c>
      <c r="G317" s="12">
        <f t="shared" si="21"/>
        <v>-56.59903332355605</v>
      </c>
      <c r="H317" s="9" t="s">
        <v>471</v>
      </c>
    </row>
    <row r="318" spans="1:8" ht="27.6" x14ac:dyDescent="0.3">
      <c r="A318" s="8" t="s">
        <v>362</v>
      </c>
      <c r="B318" s="9" t="s">
        <v>472</v>
      </c>
      <c r="C318" s="9" t="s">
        <v>86</v>
      </c>
      <c r="D318" s="10">
        <v>500</v>
      </c>
      <c r="E318" s="10">
        <v>95000</v>
      </c>
      <c r="F318" s="11">
        <f t="shared" si="20"/>
        <v>-94500</v>
      </c>
      <c r="G318" s="12">
        <f t="shared" si="21"/>
        <v>-99.473684210526315</v>
      </c>
      <c r="H318" s="9" t="s">
        <v>69</v>
      </c>
    </row>
    <row r="319" spans="1:8" ht="27.6" x14ac:dyDescent="0.3">
      <c r="A319" s="8" t="s">
        <v>362</v>
      </c>
      <c r="B319" s="9" t="s">
        <v>473</v>
      </c>
      <c r="C319" s="9" t="s">
        <v>86</v>
      </c>
      <c r="D319" s="10">
        <v>3900</v>
      </c>
      <c r="E319" s="10">
        <v>321300</v>
      </c>
      <c r="F319" s="11">
        <f t="shared" si="20"/>
        <v>-317400</v>
      </c>
      <c r="G319" s="12">
        <f t="shared" si="21"/>
        <v>-98.78618113912232</v>
      </c>
      <c r="H319" s="9" t="s">
        <v>474</v>
      </c>
    </row>
    <row r="320" spans="1:8" ht="27.6" x14ac:dyDescent="0.3">
      <c r="A320" s="8" t="s">
        <v>362</v>
      </c>
      <c r="B320" s="9" t="s">
        <v>475</v>
      </c>
      <c r="C320" s="9" t="s">
        <v>86</v>
      </c>
      <c r="D320" s="10">
        <v>4800</v>
      </c>
      <c r="E320" s="10">
        <v>416850</v>
      </c>
      <c r="F320" s="11">
        <f t="shared" ref="F320:F345" si="22">D320-E320</f>
        <v>-412050</v>
      </c>
      <c r="G320" s="12">
        <f t="shared" ref="G320:G345" si="23">IF(E320&lt;&gt;0,(D320-E320)/E320*100,"-")</f>
        <v>-98.848506657070885</v>
      </c>
      <c r="H320" s="9" t="s">
        <v>476</v>
      </c>
    </row>
    <row r="321" spans="1:8" ht="27.6" x14ac:dyDescent="0.3">
      <c r="A321" s="8" t="s">
        <v>362</v>
      </c>
      <c r="B321" s="9" t="s">
        <v>477</v>
      </c>
      <c r="C321" s="9" t="s">
        <v>220</v>
      </c>
      <c r="D321" s="10">
        <v>103668</v>
      </c>
      <c r="E321" s="10">
        <v>166295</v>
      </c>
      <c r="F321" s="11">
        <f t="shared" si="22"/>
        <v>-62627</v>
      </c>
      <c r="G321" s="12">
        <f t="shared" si="23"/>
        <v>-37.660182206320094</v>
      </c>
      <c r="H321" s="9" t="s">
        <v>221</v>
      </c>
    </row>
    <row r="322" spans="1:8" ht="41.4" x14ac:dyDescent="0.3">
      <c r="A322" s="8" t="s">
        <v>362</v>
      </c>
      <c r="B322" s="9" t="s">
        <v>478</v>
      </c>
      <c r="C322" s="9" t="s">
        <v>40</v>
      </c>
      <c r="D322" s="10">
        <v>17</v>
      </c>
      <c r="E322" s="10">
        <v>46287</v>
      </c>
      <c r="F322" s="11">
        <f t="shared" si="22"/>
        <v>-46270</v>
      </c>
      <c r="G322" s="12">
        <f t="shared" si="23"/>
        <v>-99.963272625143134</v>
      </c>
      <c r="H322" s="9" t="s">
        <v>479</v>
      </c>
    </row>
    <row r="323" spans="1:8" ht="27.6" x14ac:dyDescent="0.3">
      <c r="A323" s="8" t="s">
        <v>362</v>
      </c>
      <c r="B323" s="9" t="s">
        <v>480</v>
      </c>
      <c r="C323" s="9" t="s">
        <v>40</v>
      </c>
      <c r="D323" s="10">
        <v>0</v>
      </c>
      <c r="E323" s="10">
        <v>3500</v>
      </c>
      <c r="F323" s="11">
        <f t="shared" si="22"/>
        <v>-3500</v>
      </c>
      <c r="G323" s="12">
        <f t="shared" si="23"/>
        <v>-100</v>
      </c>
      <c r="H323" s="9" t="s">
        <v>481</v>
      </c>
    </row>
    <row r="324" spans="1:8" ht="27.6" x14ac:dyDescent="0.3">
      <c r="A324" s="8" t="s">
        <v>362</v>
      </c>
      <c r="B324" s="9" t="s">
        <v>482</v>
      </c>
      <c r="C324" s="9" t="s">
        <v>40</v>
      </c>
      <c r="D324" s="10">
        <v>0</v>
      </c>
      <c r="E324" s="10">
        <v>9207</v>
      </c>
      <c r="F324" s="11">
        <f t="shared" si="22"/>
        <v>-9207</v>
      </c>
      <c r="G324" s="12">
        <f t="shared" si="23"/>
        <v>-100</v>
      </c>
      <c r="H324" s="9" t="s">
        <v>50</v>
      </c>
    </row>
    <row r="325" spans="1:8" ht="27.6" x14ac:dyDescent="0.3">
      <c r="A325" s="8" t="s">
        <v>362</v>
      </c>
      <c r="B325" s="9" t="s">
        <v>483</v>
      </c>
      <c r="C325" s="9" t="s">
        <v>139</v>
      </c>
      <c r="D325" s="10">
        <v>0</v>
      </c>
      <c r="E325" s="10">
        <v>44076</v>
      </c>
      <c r="F325" s="11">
        <f t="shared" si="22"/>
        <v>-44076</v>
      </c>
      <c r="G325" s="12">
        <f t="shared" si="23"/>
        <v>-100</v>
      </c>
      <c r="H325" s="9" t="s">
        <v>481</v>
      </c>
    </row>
    <row r="326" spans="1:8" ht="27.6" x14ac:dyDescent="0.3">
      <c r="A326" s="8" t="s">
        <v>362</v>
      </c>
      <c r="B326" s="9" t="s">
        <v>484</v>
      </c>
      <c r="C326" s="9" t="s">
        <v>139</v>
      </c>
      <c r="D326" s="10">
        <v>0</v>
      </c>
      <c r="E326" s="10">
        <v>25363</v>
      </c>
      <c r="F326" s="11">
        <f t="shared" si="22"/>
        <v>-25363</v>
      </c>
      <c r="G326" s="12">
        <f t="shared" si="23"/>
        <v>-100</v>
      </c>
      <c r="H326" s="9" t="s">
        <v>485</v>
      </c>
    </row>
    <row r="327" spans="1:8" ht="27.6" x14ac:dyDescent="0.3">
      <c r="A327" s="8" t="s">
        <v>362</v>
      </c>
      <c r="B327" s="9" t="s">
        <v>486</v>
      </c>
      <c r="C327" s="9" t="s">
        <v>139</v>
      </c>
      <c r="D327" s="10">
        <v>0</v>
      </c>
      <c r="E327" s="10">
        <v>76508</v>
      </c>
      <c r="F327" s="11">
        <f t="shared" si="22"/>
        <v>-76508</v>
      </c>
      <c r="G327" s="12">
        <f t="shared" si="23"/>
        <v>-100</v>
      </c>
      <c r="H327" s="9" t="s">
        <v>487</v>
      </c>
    </row>
    <row r="328" spans="1:8" ht="27.6" x14ac:dyDescent="0.3">
      <c r="A328" s="8" t="s">
        <v>362</v>
      </c>
      <c r="B328" s="9" t="s">
        <v>488</v>
      </c>
      <c r="C328" s="9" t="s">
        <v>139</v>
      </c>
      <c r="D328" s="10">
        <v>0</v>
      </c>
      <c r="E328" s="10">
        <v>9384</v>
      </c>
      <c r="F328" s="11">
        <f t="shared" si="22"/>
        <v>-9384</v>
      </c>
      <c r="G328" s="12">
        <f t="shared" si="23"/>
        <v>-100</v>
      </c>
      <c r="H328" s="9" t="s">
        <v>489</v>
      </c>
    </row>
    <row r="329" spans="1:8" ht="27.6" x14ac:dyDescent="0.3">
      <c r="A329" s="8" t="s">
        <v>362</v>
      </c>
      <c r="B329" s="9" t="s">
        <v>490</v>
      </c>
      <c r="C329" s="9" t="s">
        <v>108</v>
      </c>
      <c r="D329" s="10">
        <v>676</v>
      </c>
      <c r="E329" s="10">
        <v>21932</v>
      </c>
      <c r="F329" s="11">
        <f t="shared" si="22"/>
        <v>-21256</v>
      </c>
      <c r="G329" s="12">
        <f t="shared" si="23"/>
        <v>-96.917745759620644</v>
      </c>
      <c r="H329" s="9" t="s">
        <v>117</v>
      </c>
    </row>
    <row r="330" spans="1:8" ht="27.6" x14ac:dyDescent="0.3">
      <c r="A330" s="8" t="s">
        <v>362</v>
      </c>
      <c r="B330" s="9" t="s">
        <v>491</v>
      </c>
      <c r="C330" s="9" t="s">
        <v>108</v>
      </c>
      <c r="D330" s="10">
        <v>0</v>
      </c>
      <c r="E330" s="10">
        <v>30961</v>
      </c>
      <c r="F330" s="11">
        <f t="shared" si="22"/>
        <v>-30961</v>
      </c>
      <c r="G330" s="12">
        <f t="shared" si="23"/>
        <v>-100</v>
      </c>
      <c r="H330" s="9" t="s">
        <v>492</v>
      </c>
    </row>
    <row r="331" spans="1:8" ht="27.6" x14ac:dyDescent="0.3">
      <c r="A331" s="8" t="s">
        <v>362</v>
      </c>
      <c r="B331" s="9" t="s">
        <v>493</v>
      </c>
      <c r="C331" s="9" t="s">
        <v>347</v>
      </c>
      <c r="D331" s="10">
        <v>0</v>
      </c>
      <c r="E331" s="10">
        <v>0</v>
      </c>
      <c r="F331" s="11">
        <f t="shared" si="22"/>
        <v>0</v>
      </c>
      <c r="G331" s="12" t="str">
        <f t="shared" si="23"/>
        <v>-</v>
      </c>
      <c r="H331" s="9" t="s">
        <v>481</v>
      </c>
    </row>
    <row r="332" spans="1:8" ht="27.6" x14ac:dyDescent="0.3">
      <c r="A332" s="8" t="s">
        <v>362</v>
      </c>
      <c r="B332" s="9" t="s">
        <v>494</v>
      </c>
      <c r="C332" s="9" t="s">
        <v>347</v>
      </c>
      <c r="D332" s="10">
        <v>200</v>
      </c>
      <c r="E332" s="10">
        <v>170000</v>
      </c>
      <c r="F332" s="11">
        <f t="shared" si="22"/>
        <v>-169800</v>
      </c>
      <c r="G332" s="12">
        <f t="shared" si="23"/>
        <v>-99.882352941176464</v>
      </c>
      <c r="H332" s="9" t="s">
        <v>495</v>
      </c>
    </row>
    <row r="333" spans="1:8" ht="41.4" x14ac:dyDescent="0.3">
      <c r="A333" s="8" t="s">
        <v>362</v>
      </c>
      <c r="B333" s="9" t="s">
        <v>496</v>
      </c>
      <c r="C333" s="9" t="s">
        <v>31</v>
      </c>
      <c r="D333" s="10">
        <v>0</v>
      </c>
      <c r="E333" s="10">
        <v>194967</v>
      </c>
      <c r="F333" s="11">
        <f t="shared" si="22"/>
        <v>-194967</v>
      </c>
      <c r="G333" s="12">
        <f t="shared" si="23"/>
        <v>-100</v>
      </c>
      <c r="H333" s="9" t="s">
        <v>497</v>
      </c>
    </row>
    <row r="334" spans="1:8" ht="55.2" x14ac:dyDescent="0.3">
      <c r="A334" s="8" t="s">
        <v>362</v>
      </c>
      <c r="B334" s="9" t="s">
        <v>498</v>
      </c>
      <c r="C334" s="9" t="s">
        <v>31</v>
      </c>
      <c r="D334" s="10">
        <v>0</v>
      </c>
      <c r="E334" s="10">
        <v>5472</v>
      </c>
      <c r="F334" s="11">
        <f t="shared" si="22"/>
        <v>-5472</v>
      </c>
      <c r="G334" s="12">
        <f t="shared" si="23"/>
        <v>-100</v>
      </c>
      <c r="H334" s="9" t="s">
        <v>499</v>
      </c>
    </row>
    <row r="335" spans="1:8" ht="27.6" x14ac:dyDescent="0.3">
      <c r="A335" s="8" t="s">
        <v>362</v>
      </c>
      <c r="B335" s="9" t="s">
        <v>500</v>
      </c>
      <c r="C335" s="9" t="s">
        <v>31</v>
      </c>
      <c r="D335" s="10">
        <v>0</v>
      </c>
      <c r="E335" s="10">
        <v>10732</v>
      </c>
      <c r="F335" s="11">
        <f t="shared" si="22"/>
        <v>-10732</v>
      </c>
      <c r="G335" s="12">
        <f t="shared" si="23"/>
        <v>-100</v>
      </c>
      <c r="H335" s="9" t="s">
        <v>386</v>
      </c>
    </row>
    <row r="336" spans="1:8" ht="41.4" x14ac:dyDescent="0.3">
      <c r="A336" s="8" t="s">
        <v>362</v>
      </c>
      <c r="B336" s="9" t="s">
        <v>501</v>
      </c>
      <c r="C336" s="9" t="s">
        <v>108</v>
      </c>
      <c r="D336" s="10">
        <v>300</v>
      </c>
      <c r="E336" s="10">
        <v>64000</v>
      </c>
      <c r="F336" s="11">
        <f t="shared" si="22"/>
        <v>-63700</v>
      </c>
      <c r="G336" s="12">
        <f t="shared" si="23"/>
        <v>-99.53125</v>
      </c>
      <c r="H336" s="9" t="s">
        <v>502</v>
      </c>
    </row>
    <row r="337" spans="1:8" ht="27.6" x14ac:dyDescent="0.3">
      <c r="A337" s="8" t="s">
        <v>362</v>
      </c>
      <c r="B337" s="9" t="s">
        <v>503</v>
      </c>
      <c r="C337" s="9" t="s">
        <v>190</v>
      </c>
      <c r="D337" s="10">
        <v>0</v>
      </c>
      <c r="E337" s="10">
        <v>4384</v>
      </c>
      <c r="F337" s="11">
        <f t="shared" si="22"/>
        <v>-4384</v>
      </c>
      <c r="G337" s="12">
        <f t="shared" si="23"/>
        <v>-100</v>
      </c>
      <c r="H337" s="9" t="s">
        <v>50</v>
      </c>
    </row>
    <row r="338" spans="1:8" ht="27.6" x14ac:dyDescent="0.3">
      <c r="A338" s="8" t="s">
        <v>362</v>
      </c>
      <c r="B338" s="9" t="s">
        <v>504</v>
      </c>
      <c r="C338" s="9" t="s">
        <v>12</v>
      </c>
      <c r="D338" s="10">
        <v>8818</v>
      </c>
      <c r="E338" s="10">
        <v>18011</v>
      </c>
      <c r="F338" s="11">
        <f t="shared" si="22"/>
        <v>-9193</v>
      </c>
      <c r="G338" s="12">
        <f t="shared" si="23"/>
        <v>-51.041030481372495</v>
      </c>
      <c r="H338" s="9" t="s">
        <v>463</v>
      </c>
    </row>
    <row r="339" spans="1:8" ht="27.6" x14ac:dyDescent="0.3">
      <c r="A339" s="8" t="s">
        <v>362</v>
      </c>
      <c r="B339" s="9" t="s">
        <v>505</v>
      </c>
      <c r="C339" s="9" t="s">
        <v>220</v>
      </c>
      <c r="D339" s="10">
        <v>253361</v>
      </c>
      <c r="E339" s="10">
        <v>373923</v>
      </c>
      <c r="F339" s="11">
        <f t="shared" si="22"/>
        <v>-120562</v>
      </c>
      <c r="G339" s="12">
        <f t="shared" si="23"/>
        <v>-32.242467031982521</v>
      </c>
      <c r="H339" s="9" t="s">
        <v>221</v>
      </c>
    </row>
    <row r="340" spans="1:8" ht="27.6" x14ac:dyDescent="0.3">
      <c r="A340" s="8" t="s">
        <v>362</v>
      </c>
      <c r="B340" s="9" t="s">
        <v>506</v>
      </c>
      <c r="C340" s="9" t="s">
        <v>45</v>
      </c>
      <c r="D340" s="10">
        <v>0</v>
      </c>
      <c r="E340" s="10">
        <v>128201</v>
      </c>
      <c r="F340" s="11">
        <f t="shared" si="22"/>
        <v>-128201</v>
      </c>
      <c r="G340" s="12">
        <f t="shared" si="23"/>
        <v>-100</v>
      </c>
      <c r="H340" s="9" t="s">
        <v>507</v>
      </c>
    </row>
    <row r="341" spans="1:8" ht="27.6" x14ac:dyDescent="0.3">
      <c r="A341" s="8" t="s">
        <v>362</v>
      </c>
      <c r="B341" s="9" t="s">
        <v>508</v>
      </c>
      <c r="C341" s="9" t="s">
        <v>45</v>
      </c>
      <c r="D341" s="10">
        <v>0</v>
      </c>
      <c r="E341" s="10">
        <v>13442</v>
      </c>
      <c r="F341" s="11">
        <f t="shared" si="22"/>
        <v>-13442</v>
      </c>
      <c r="G341" s="12">
        <f t="shared" si="23"/>
        <v>-100</v>
      </c>
      <c r="H341" s="9" t="s">
        <v>509</v>
      </c>
    </row>
    <row r="342" spans="1:8" ht="27.6" x14ac:dyDescent="0.3">
      <c r="A342" s="8" t="s">
        <v>362</v>
      </c>
      <c r="B342" s="9" t="s">
        <v>510</v>
      </c>
      <c r="C342" s="9" t="s">
        <v>45</v>
      </c>
      <c r="D342" s="10">
        <v>0</v>
      </c>
      <c r="E342" s="10">
        <v>56324</v>
      </c>
      <c r="F342" s="11">
        <f t="shared" si="22"/>
        <v>-56324</v>
      </c>
      <c r="G342" s="12">
        <f t="shared" si="23"/>
        <v>-100</v>
      </c>
      <c r="H342" s="9" t="s">
        <v>511</v>
      </c>
    </row>
    <row r="343" spans="1:8" ht="27.6" x14ac:dyDescent="0.3">
      <c r="A343" s="8" t="s">
        <v>362</v>
      </c>
      <c r="B343" s="9" t="s">
        <v>512</v>
      </c>
      <c r="C343" s="9" t="s">
        <v>45</v>
      </c>
      <c r="D343" s="10">
        <v>165821</v>
      </c>
      <c r="E343" s="10">
        <v>0</v>
      </c>
      <c r="F343" s="11">
        <f t="shared" si="22"/>
        <v>165821</v>
      </c>
      <c r="G343" s="12" t="str">
        <f t="shared" si="23"/>
        <v>-</v>
      </c>
      <c r="H343" s="9" t="s">
        <v>513</v>
      </c>
    </row>
    <row r="344" spans="1:8" ht="27.6" x14ac:dyDescent="0.3">
      <c r="A344" s="8" t="s">
        <v>362</v>
      </c>
      <c r="B344" s="9" t="s">
        <v>514</v>
      </c>
      <c r="C344" s="9" t="s">
        <v>45</v>
      </c>
      <c r="D344" s="10">
        <v>93986</v>
      </c>
      <c r="E344" s="10">
        <v>0</v>
      </c>
      <c r="F344" s="11">
        <f t="shared" si="22"/>
        <v>93986</v>
      </c>
      <c r="G344" s="12" t="str">
        <f t="shared" si="23"/>
        <v>-</v>
      </c>
      <c r="H344" s="9" t="s">
        <v>513</v>
      </c>
    </row>
    <row r="345" spans="1:8" ht="27.6" x14ac:dyDescent="0.3">
      <c r="A345" s="8" t="s">
        <v>362</v>
      </c>
      <c r="B345" s="9" t="s">
        <v>515</v>
      </c>
      <c r="C345" s="9" t="s">
        <v>45</v>
      </c>
      <c r="D345" s="10">
        <v>0</v>
      </c>
      <c r="E345" s="10">
        <v>0</v>
      </c>
      <c r="F345" s="11">
        <f t="shared" si="22"/>
        <v>0</v>
      </c>
      <c r="G345" s="12" t="str">
        <f t="shared" si="23"/>
        <v>-</v>
      </c>
      <c r="H345" s="9" t="s">
        <v>511</v>
      </c>
    </row>
    <row r="347" spans="1:8" ht="200.1" customHeight="1" x14ac:dyDescent="0.3">
      <c r="A347" s="14" t="s">
        <v>516</v>
      </c>
      <c r="B347" s="15"/>
      <c r="C347" s="15"/>
      <c r="D347" s="15"/>
      <c r="E347" s="15"/>
      <c r="F347" s="15"/>
      <c r="G347" s="15"/>
      <c r="H347" s="15"/>
    </row>
  </sheetData>
  <mergeCells count="12">
    <mergeCell ref="A169:A175"/>
    <mergeCell ref="A176:A185"/>
    <mergeCell ref="A186:A225"/>
    <mergeCell ref="A226:A235"/>
    <mergeCell ref="A236:A345"/>
    <mergeCell ref="A347:H347"/>
    <mergeCell ref="A1:H1"/>
    <mergeCell ref="A2:H2"/>
    <mergeCell ref="A4:A48"/>
    <mergeCell ref="A49:A131"/>
    <mergeCell ref="A132:A149"/>
    <mergeCell ref="A150:A168"/>
  </mergeCells>
  <phoneticPr fontId="2" type="noConversion"/>
  <printOptions horizontalCentered="1"/>
  <pageMargins left="0.35433070866141736" right="0.35433070866141736" top="0.39370078740157483" bottom="0.3937007874015748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明細表- 以類型分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陳柏宇</dc:creator>
  <cp:lastModifiedBy>陳柏宇</cp:lastModifiedBy>
  <dcterms:created xsi:type="dcterms:W3CDTF">2021-08-16T00:42:13Z</dcterms:created>
  <dcterms:modified xsi:type="dcterms:W3CDTF">2021-08-16T00:44:42Z</dcterms:modified>
</cp:coreProperties>
</file>