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'Sheet3'!#REF!</definedName>
    <definedName name="外部資料_3" localSheetId="1">'Sheet3'!$A$4:$E$49</definedName>
    <definedName name="外部資料_4" localSheetId="1">'Sheet3'!$F$4:$F$49</definedName>
    <definedName name="外部資料_5" localSheetId="1">'Sheet3'!$H$4:$H$49</definedName>
    <definedName name="外部資料_6" localSheetId="1">'Sheet3'!$I$4:$I$49</definedName>
  </definedNames>
  <calcPr fullCalcOnLoad="1"/>
</workbook>
</file>

<file path=xl/sharedStrings.xml><?xml version="1.0" encoding="utf-8"?>
<sst xmlns="http://schemas.openxmlformats.org/spreadsheetml/2006/main" count="70" uniqueCount="64">
  <si>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</si>
  <si>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</si>
  <si>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</si>
  <si>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</si>
  <si>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</si>
  <si>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</si>
  <si>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</si>
  <si>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</si>
  <si>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</si>
  <si>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</si>
  <si>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</si>
  <si>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</si>
  <si>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</si>
  <si>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</si>
  <si>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</si>
  <si>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</si>
  <si>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</si>
  <si>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</si>
  <si>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</si>
  <si>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</si>
  <si>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</si>
  <si>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</si>
  <si>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</si>
  <si>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</si>
  <si>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</si>
  <si>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</si>
  <si>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</si>
  <si>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</si>
  <si>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</si>
  <si>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</si>
  <si>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</si>
  <si>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</si>
  <si>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</si>
  <si>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</si>
  <si>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</si>
  <si>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</si>
  <si>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</si>
  <si>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</si>
  <si>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</si>
  <si>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</si>
  <si>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</si>
  <si>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</si>
  <si>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</si>
  <si>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</si>
  <si>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</si>
  <si>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</si>
  <si>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</si>
  <si>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</si>
  <si>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</si>
  <si>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</si>
  <si>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越南 Vietnam</t>
  </si>
  <si>
    <t>居住地
Residence</t>
  </si>
  <si>
    <t>比較 Change +-%</t>
  </si>
  <si>
    <t>107</t>
  </si>
  <si>
    <t>1</t>
  </si>
  <si>
    <t>January</t>
  </si>
  <si>
    <t>6</t>
  </si>
  <si>
    <t>June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</si>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</sst>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0"/>
      <name val="新細明體"/>
      <family val="1"/>
    </font>
    <font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  <row r="5" ht="15.75">
      <c r="A5" t="s">
        <v>56</v>
      </c>
    </row>
    <row r="6" ht="15.75">
      <c r="A6" t="s">
        <v>57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tabSelected="1" view="pageBreakPreview" zoomScaleSheetLayoutView="100" zoomScalePageLayoutView="0" workbookViewId="0" topLeftCell="A34">
      <selection activeCell="O52" sqref="O52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26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107年1至6月來臺旅客人數及成長率－按居住地分
Table 1-3 Visitor Arrivals by Residence,
 January-June,2018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24" customHeight="1">
      <c r="A2" s="27" t="s">
        <v>51</v>
      </c>
      <c r="B2" s="27"/>
      <c r="C2" s="27"/>
      <c r="D2" s="28" t="str">
        <f>Sheet1!A1&amp;"年"&amp;Sheet1!A3&amp;"至"&amp;Sheet1!A5&amp;"月 "&amp;MID(Sheet1!A4,1,3)&amp;".-"&amp;MID(Sheet1!A6,1,3)&amp;"., "&amp;Sheet1!A1+1911</f>
        <v>107年1至6月 Jan.-Jun., 2018</v>
      </c>
      <c r="E2" s="28"/>
      <c r="F2" s="28"/>
      <c r="G2" s="28" t="str">
        <f>Sheet1!A1-1&amp;"年"&amp;Sheet1!A3&amp;"至"&amp;Sheet1!A5&amp;"月 "&amp;MID(Sheet1!A4,1,3)&amp;".-"&amp;MID(Sheet1!A6,1,3)&amp;".,"&amp;Sheet1!A1+1911-1</f>
        <v>106年1至6月 Jan.-Jun.,2017</v>
      </c>
      <c r="H2" s="29"/>
      <c r="I2" s="29"/>
      <c r="J2" s="30" t="s">
        <v>52</v>
      </c>
      <c r="K2" s="30"/>
      <c r="L2" s="30"/>
    </row>
    <row r="3" spans="1:12" s="1" customFormat="1" ht="48" customHeight="1">
      <c r="A3" s="27"/>
      <c r="B3" s="27"/>
      <c r="C3" s="27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22" t="s">
        <v>0</v>
      </c>
      <c r="B4" s="16" t="s">
        <v>45</v>
      </c>
      <c r="C4" s="17"/>
      <c r="D4" s="2">
        <f aca="true" t="shared" si="0" ref="D4:D49">E4+F4</f>
        <v>760019</v>
      </c>
      <c r="E4" s="2">
        <v>705598</v>
      </c>
      <c r="F4" s="3">
        <v>54421</v>
      </c>
      <c r="G4" s="2">
        <f aca="true" t="shared" si="1" ref="G4:G49">H4+I4</f>
        <v>809495</v>
      </c>
      <c r="H4" s="2">
        <v>748841</v>
      </c>
      <c r="I4" s="3">
        <v>60654</v>
      </c>
      <c r="J4" s="4">
        <f>IF(G4=0,"-",((D4/G4)-1)*100)</f>
        <v>-6.111958690294561</v>
      </c>
      <c r="K4" s="4">
        <f>IF(H4=0,"-",((E4/H4)-1)*100)</f>
        <v>-5.774657103443859</v>
      </c>
      <c r="L4" s="4">
        <f>IF(I4=0,"-",((F4/I4)-1)*100)</f>
        <v>-10.27632142974907</v>
      </c>
    </row>
    <row r="5" spans="1:12" s="1" customFormat="1" ht="15" customHeight="1">
      <c r="A5" s="23"/>
      <c r="B5" s="16" t="s">
        <v>46</v>
      </c>
      <c r="C5" s="17"/>
      <c r="D5" s="2">
        <f t="shared" si="0"/>
        <v>1313425</v>
      </c>
      <c r="E5" s="2">
        <v>1297447</v>
      </c>
      <c r="F5" s="3">
        <v>15978</v>
      </c>
      <c r="G5" s="2">
        <f t="shared" si="1"/>
        <v>1264716</v>
      </c>
      <c r="H5" s="2">
        <v>1246362</v>
      </c>
      <c r="I5" s="3">
        <v>18354</v>
      </c>
      <c r="J5" s="4">
        <f aca="true" t="shared" si="2" ref="J5:J49">IF(G5=0,"-",((D5/G5)-1)*100)</f>
        <v>3.851378491297641</v>
      </c>
      <c r="K5" s="4">
        <f aca="true" t="shared" si="3" ref="K5:K49">IF(H5=0,"-",((E5/H5)-1)*100)</f>
        <v>4.09872894070904</v>
      </c>
      <c r="L5" s="4">
        <f aca="true" t="shared" si="4" ref="L5:L49">IF(I5=0,"-",((F5/I5)-1)*100)</f>
        <v>-12.945406995750242</v>
      </c>
    </row>
    <row r="6" spans="1:12" s="1" customFormat="1" ht="15" customHeight="1">
      <c r="A6" s="23"/>
      <c r="B6" s="16" t="s">
        <v>6</v>
      </c>
      <c r="C6" s="17"/>
      <c r="D6" s="2">
        <f t="shared" si="0"/>
        <v>904344</v>
      </c>
      <c r="E6" s="2">
        <v>751</v>
      </c>
      <c r="F6" s="3">
        <v>903593</v>
      </c>
      <c r="G6" s="2">
        <f t="shared" si="1"/>
        <v>890199</v>
      </c>
      <c r="H6" s="2">
        <v>725</v>
      </c>
      <c r="I6" s="3">
        <v>889474</v>
      </c>
      <c r="J6" s="4">
        <f t="shared" si="2"/>
        <v>1.5889705560217404</v>
      </c>
      <c r="K6" s="4">
        <f t="shared" si="3"/>
        <v>3.5862068965517135</v>
      </c>
      <c r="L6" s="4">
        <f t="shared" si="4"/>
        <v>1.5873426317126738</v>
      </c>
    </row>
    <row r="7" spans="1:12" s="1" customFormat="1" ht="15" customHeight="1">
      <c r="A7" s="23"/>
      <c r="B7" s="16" t="s">
        <v>58</v>
      </c>
      <c r="C7" s="17"/>
      <c r="D7" s="2">
        <f t="shared" si="0"/>
        <v>507642</v>
      </c>
      <c r="E7" s="2">
        <v>1907</v>
      </c>
      <c r="F7" s="3">
        <v>505735</v>
      </c>
      <c r="G7" s="2">
        <f t="shared" si="1"/>
        <v>529639</v>
      </c>
      <c r="H7" s="2">
        <v>1750</v>
      </c>
      <c r="I7" s="3">
        <v>527889</v>
      </c>
      <c r="J7" s="4">
        <f t="shared" si="2"/>
        <v>-4.153206240477003</v>
      </c>
      <c r="K7" s="4">
        <f t="shared" si="3"/>
        <v>8.971428571428564</v>
      </c>
      <c r="L7" s="4">
        <f t="shared" si="4"/>
        <v>-4.196715597407785</v>
      </c>
    </row>
    <row r="8" spans="1:12" s="1" customFormat="1" ht="15" customHeight="1">
      <c r="A8" s="23"/>
      <c r="B8" s="16" t="s">
        <v>7</v>
      </c>
      <c r="C8" s="17"/>
      <c r="D8" s="2">
        <f t="shared" si="0"/>
        <v>18916</v>
      </c>
      <c r="E8" s="2">
        <v>13</v>
      </c>
      <c r="F8" s="3">
        <v>18903</v>
      </c>
      <c r="G8" s="2">
        <f t="shared" si="1"/>
        <v>17409</v>
      </c>
      <c r="H8" s="2">
        <v>24</v>
      </c>
      <c r="I8" s="3">
        <v>17385</v>
      </c>
      <c r="J8" s="4">
        <f t="shared" si="2"/>
        <v>8.656442070193581</v>
      </c>
      <c r="K8" s="4">
        <f t="shared" si="3"/>
        <v>-45.833333333333336</v>
      </c>
      <c r="L8" s="4">
        <f t="shared" si="4"/>
        <v>8.73166522864539</v>
      </c>
    </row>
    <row r="9" spans="1:12" s="1" customFormat="1" ht="15" customHeight="1">
      <c r="A9" s="23"/>
      <c r="B9" s="16" t="s">
        <v>8</v>
      </c>
      <c r="C9" s="17"/>
      <c r="D9" s="2">
        <f t="shared" si="0"/>
        <v>10461</v>
      </c>
      <c r="E9" s="2">
        <v>37</v>
      </c>
      <c r="F9" s="3">
        <v>10424</v>
      </c>
      <c r="G9" s="2">
        <f t="shared" si="1"/>
        <v>10171</v>
      </c>
      <c r="H9" s="2">
        <v>38</v>
      </c>
      <c r="I9" s="3">
        <v>10133</v>
      </c>
      <c r="J9" s="4">
        <f t="shared" si="2"/>
        <v>2.8512437321797313</v>
      </c>
      <c r="K9" s="4">
        <f t="shared" si="3"/>
        <v>-2.631578947368418</v>
      </c>
      <c r="L9" s="4">
        <f t="shared" si="4"/>
        <v>2.871804993585325</v>
      </c>
    </row>
    <row r="10" spans="1:12" s="1" customFormat="1" ht="15" customHeight="1">
      <c r="A10" s="23"/>
      <c r="B10" s="25" t="s">
        <v>1</v>
      </c>
      <c r="C10" s="13" t="s">
        <v>37</v>
      </c>
      <c r="D10" s="2">
        <f t="shared" si="0"/>
        <v>254633</v>
      </c>
      <c r="E10" s="2">
        <v>391</v>
      </c>
      <c r="F10" s="3">
        <v>254242</v>
      </c>
      <c r="G10" s="2">
        <f t="shared" si="1"/>
        <v>256703</v>
      </c>
      <c r="H10" s="2">
        <v>378</v>
      </c>
      <c r="I10" s="3">
        <v>256325</v>
      </c>
      <c r="J10" s="4">
        <f t="shared" si="2"/>
        <v>-0.8063793566884692</v>
      </c>
      <c r="K10" s="4">
        <f t="shared" si="3"/>
        <v>3.4391534391534417</v>
      </c>
      <c r="L10" s="4">
        <f t="shared" si="4"/>
        <v>-0.812640202867454</v>
      </c>
    </row>
    <row r="11" spans="1:12" s="1" customFormat="1" ht="15" customHeight="1">
      <c r="A11" s="23"/>
      <c r="B11" s="23"/>
      <c r="C11" s="6" t="s">
        <v>38</v>
      </c>
      <c r="D11" s="2">
        <f t="shared" si="0"/>
        <v>197457</v>
      </c>
      <c r="E11" s="2">
        <v>159</v>
      </c>
      <c r="F11" s="3">
        <v>197298</v>
      </c>
      <c r="G11" s="2">
        <f t="shared" si="1"/>
        <v>195442</v>
      </c>
      <c r="H11" s="2">
        <v>181</v>
      </c>
      <c r="I11" s="3">
        <v>195261</v>
      </c>
      <c r="J11" s="4">
        <f t="shared" si="2"/>
        <v>1.030996408141549</v>
      </c>
      <c r="K11" s="4">
        <f t="shared" si="3"/>
        <v>-12.154696132596687</v>
      </c>
      <c r="L11" s="4">
        <f t="shared" si="4"/>
        <v>1.0432190760059523</v>
      </c>
    </row>
    <row r="12" spans="1:12" s="1" customFormat="1" ht="15" customHeight="1">
      <c r="A12" s="23"/>
      <c r="B12" s="23"/>
      <c r="C12" s="6" t="s">
        <v>39</v>
      </c>
      <c r="D12" s="2">
        <f t="shared" si="0"/>
        <v>99775</v>
      </c>
      <c r="E12" s="2">
        <v>251</v>
      </c>
      <c r="F12" s="3">
        <v>99524</v>
      </c>
      <c r="G12" s="2">
        <f t="shared" si="1"/>
        <v>93902</v>
      </c>
      <c r="H12" s="2">
        <v>211</v>
      </c>
      <c r="I12" s="3">
        <v>93691</v>
      </c>
      <c r="J12" s="4">
        <f t="shared" si="2"/>
        <v>6.254392877680992</v>
      </c>
      <c r="K12" s="4">
        <f t="shared" si="3"/>
        <v>18.957345971563978</v>
      </c>
      <c r="L12" s="4">
        <f t="shared" si="4"/>
        <v>6.22578476054263</v>
      </c>
    </row>
    <row r="13" spans="1:12" s="1" customFormat="1" ht="15" customHeight="1">
      <c r="A13" s="23"/>
      <c r="B13" s="23"/>
      <c r="C13" s="6" t="s">
        <v>40</v>
      </c>
      <c r="D13" s="2">
        <f t="shared" si="0"/>
        <v>230423</v>
      </c>
      <c r="E13" s="2">
        <v>1427</v>
      </c>
      <c r="F13" s="3">
        <v>228996</v>
      </c>
      <c r="G13" s="2">
        <f t="shared" si="1"/>
        <v>143530</v>
      </c>
      <c r="H13" s="2">
        <v>1506</v>
      </c>
      <c r="I13" s="3">
        <v>142024</v>
      </c>
      <c r="J13" s="4">
        <f t="shared" si="2"/>
        <v>60.539956803455716</v>
      </c>
      <c r="K13" s="4">
        <f t="shared" si="3"/>
        <v>-5.24568393094289</v>
      </c>
      <c r="L13" s="4">
        <f t="shared" si="4"/>
        <v>61.23753731763646</v>
      </c>
    </row>
    <row r="14" spans="1:12" s="1" customFormat="1" ht="15" customHeight="1">
      <c r="A14" s="23"/>
      <c r="B14" s="23"/>
      <c r="C14" s="6" t="s">
        <v>41</v>
      </c>
      <c r="D14" s="2">
        <f t="shared" si="0"/>
        <v>159144</v>
      </c>
      <c r="E14" s="2">
        <v>211</v>
      </c>
      <c r="F14" s="3">
        <v>158933</v>
      </c>
      <c r="G14" s="2">
        <f t="shared" si="1"/>
        <v>149226</v>
      </c>
      <c r="H14" s="2">
        <v>254</v>
      </c>
      <c r="I14" s="3">
        <v>148972</v>
      </c>
      <c r="J14" s="4">
        <f t="shared" si="2"/>
        <v>6.64629488158901</v>
      </c>
      <c r="K14" s="4">
        <f t="shared" si="3"/>
        <v>-16.92913385826772</v>
      </c>
      <c r="L14" s="4">
        <f t="shared" si="4"/>
        <v>6.686491421206675</v>
      </c>
    </row>
    <row r="15" spans="1:12" s="1" customFormat="1" ht="15" customHeight="1">
      <c r="A15" s="23"/>
      <c r="B15" s="23"/>
      <c r="C15" s="6" t="s">
        <v>50</v>
      </c>
      <c r="D15" s="2">
        <f t="shared" si="0"/>
        <v>251865</v>
      </c>
      <c r="E15" s="2">
        <v>1672</v>
      </c>
      <c r="F15" s="3">
        <v>250193</v>
      </c>
      <c r="G15" s="2">
        <f t="shared" si="1"/>
        <v>181104</v>
      </c>
      <c r="H15" s="2">
        <v>1647</v>
      </c>
      <c r="I15" s="3">
        <v>179457</v>
      </c>
      <c r="J15" s="4">
        <f t="shared" si="2"/>
        <v>39.07202491386166</v>
      </c>
      <c r="K15" s="4">
        <f t="shared" si="3"/>
        <v>1.5179113539769196</v>
      </c>
      <c r="L15" s="4">
        <f t="shared" si="4"/>
        <v>39.41668477685462</v>
      </c>
    </row>
    <row r="16" spans="1:12" s="1" customFormat="1" ht="15" customHeight="1">
      <c r="A16" s="23"/>
      <c r="B16" s="23"/>
      <c r="C16" s="6" t="s">
        <v>42</v>
      </c>
      <c r="D16" s="2">
        <f t="shared" si="0"/>
        <v>18626</v>
      </c>
      <c r="E16" s="2">
        <v>157</v>
      </c>
      <c r="F16" s="3">
        <v>18469</v>
      </c>
      <c r="G16" s="2">
        <f t="shared" si="1"/>
        <v>11637</v>
      </c>
      <c r="H16" s="2">
        <v>143</v>
      </c>
      <c r="I16" s="3">
        <v>11494</v>
      </c>
      <c r="J16" s="4">
        <f t="shared" si="2"/>
        <v>60.05843430437399</v>
      </c>
      <c r="K16" s="4">
        <f t="shared" si="3"/>
        <v>9.790209790209792</v>
      </c>
      <c r="L16" s="4">
        <f t="shared" si="4"/>
        <v>60.68383504437098</v>
      </c>
    </row>
    <row r="17" spans="1:12" s="1" customFormat="1" ht="15" customHeight="1">
      <c r="A17" s="23"/>
      <c r="B17" s="24"/>
      <c r="C17" s="6" t="s">
        <v>43</v>
      </c>
      <c r="D17" s="2">
        <f t="shared" si="0"/>
        <v>1211923</v>
      </c>
      <c r="E17" s="2">
        <v>4268</v>
      </c>
      <c r="F17" s="3">
        <v>1207655</v>
      </c>
      <c r="G17" s="2">
        <f t="shared" si="1"/>
        <v>1031544</v>
      </c>
      <c r="H17" s="2">
        <v>4320</v>
      </c>
      <c r="I17" s="3">
        <v>1027224</v>
      </c>
      <c r="J17" s="4">
        <f t="shared" si="2"/>
        <v>17.486311781174635</v>
      </c>
      <c r="K17" s="4">
        <f t="shared" si="3"/>
        <v>-1.2037037037037068</v>
      </c>
      <c r="L17" s="4">
        <f t="shared" si="4"/>
        <v>17.564912813563538</v>
      </c>
    </row>
    <row r="18" spans="1:12" s="1" customFormat="1" ht="15" customHeight="1">
      <c r="A18" s="23"/>
      <c r="B18" s="16" t="s">
        <v>9</v>
      </c>
      <c r="C18" s="17"/>
      <c r="D18" s="2">
        <f t="shared" si="0"/>
        <v>7223</v>
      </c>
      <c r="E18" s="2">
        <v>28</v>
      </c>
      <c r="F18" s="3">
        <v>7195</v>
      </c>
      <c r="G18" s="2">
        <f t="shared" si="1"/>
        <v>5571</v>
      </c>
      <c r="H18" s="2">
        <v>23</v>
      </c>
      <c r="I18" s="3">
        <v>5548</v>
      </c>
      <c r="J18" s="4">
        <f t="shared" si="2"/>
        <v>29.65356309459701</v>
      </c>
      <c r="K18" s="4">
        <f t="shared" si="3"/>
        <v>21.739130434782616</v>
      </c>
      <c r="L18" s="4">
        <f t="shared" si="4"/>
        <v>29.68637346791636</v>
      </c>
    </row>
    <row r="19" spans="1:12" s="1" customFormat="1" ht="15" customHeight="1">
      <c r="A19" s="24"/>
      <c r="B19" s="16" t="s">
        <v>10</v>
      </c>
      <c r="C19" s="17"/>
      <c r="D19" s="2">
        <f t="shared" si="0"/>
        <v>4733953</v>
      </c>
      <c r="E19" s="2">
        <v>2010049</v>
      </c>
      <c r="F19" s="3">
        <v>2723904</v>
      </c>
      <c r="G19" s="2">
        <f t="shared" si="1"/>
        <v>4558744</v>
      </c>
      <c r="H19" s="2">
        <v>2002083</v>
      </c>
      <c r="I19" s="3">
        <v>2556661</v>
      </c>
      <c r="J19" s="4">
        <f t="shared" si="2"/>
        <v>3.8433612416051366</v>
      </c>
      <c r="K19" s="4">
        <f t="shared" si="3"/>
        <v>0.3978856021453758</v>
      </c>
      <c r="L19" s="4">
        <f t="shared" si="4"/>
        <v>6.541461695547435</v>
      </c>
    </row>
    <row r="20" spans="1:12" s="1" customFormat="1" ht="15" customHeight="1">
      <c r="A20" s="22" t="s">
        <v>2</v>
      </c>
      <c r="B20" s="16" t="s">
        <v>11</v>
      </c>
      <c r="C20" s="17"/>
      <c r="D20" s="2">
        <f t="shared" si="0"/>
        <v>63172</v>
      </c>
      <c r="E20" s="2">
        <v>158</v>
      </c>
      <c r="F20" s="3">
        <v>63014</v>
      </c>
      <c r="G20" s="2">
        <f t="shared" si="1"/>
        <v>54090</v>
      </c>
      <c r="H20" s="2">
        <v>159</v>
      </c>
      <c r="I20" s="3">
        <v>53931</v>
      </c>
      <c r="J20" s="4">
        <f t="shared" si="2"/>
        <v>16.790534294694037</v>
      </c>
      <c r="K20" s="4">
        <f t="shared" si="3"/>
        <v>-0.6289308176100628</v>
      </c>
      <c r="L20" s="4">
        <f t="shared" si="4"/>
        <v>16.841890563868645</v>
      </c>
    </row>
    <row r="21" spans="1:12" s="1" customFormat="1" ht="15" customHeight="1">
      <c r="A21" s="23"/>
      <c r="B21" s="16" t="s">
        <v>59</v>
      </c>
      <c r="C21" s="17"/>
      <c r="D21" s="2">
        <f t="shared" si="0"/>
        <v>281845</v>
      </c>
      <c r="E21" s="2">
        <v>2050</v>
      </c>
      <c r="F21" s="3">
        <v>279795</v>
      </c>
      <c r="G21" s="2">
        <f t="shared" si="1"/>
        <v>278593</v>
      </c>
      <c r="H21" s="2">
        <v>1961</v>
      </c>
      <c r="I21" s="3">
        <v>276632</v>
      </c>
      <c r="J21" s="4">
        <f t="shared" si="2"/>
        <v>1.1672942249087326</v>
      </c>
      <c r="K21" s="4">
        <f t="shared" si="3"/>
        <v>4.538500764915865</v>
      </c>
      <c r="L21" s="4">
        <f t="shared" si="4"/>
        <v>1.1433962809797915</v>
      </c>
    </row>
    <row r="22" spans="1:12" s="1" customFormat="1" ht="15" customHeight="1">
      <c r="A22" s="23"/>
      <c r="B22" s="16" t="s">
        <v>12</v>
      </c>
      <c r="C22" s="17"/>
      <c r="D22" s="2">
        <f t="shared" si="0"/>
        <v>2007</v>
      </c>
      <c r="E22" s="2">
        <v>3</v>
      </c>
      <c r="F22" s="3">
        <v>2004</v>
      </c>
      <c r="G22" s="2">
        <f t="shared" si="1"/>
        <v>2064</v>
      </c>
      <c r="H22" s="2">
        <v>3</v>
      </c>
      <c r="I22" s="3">
        <v>2061</v>
      </c>
      <c r="J22" s="4">
        <f t="shared" si="2"/>
        <v>-2.761627906976749</v>
      </c>
      <c r="K22" s="4">
        <f t="shared" si="3"/>
        <v>0</v>
      </c>
      <c r="L22" s="4">
        <f t="shared" si="4"/>
        <v>-2.7656477438136817</v>
      </c>
    </row>
    <row r="23" spans="1:12" s="1" customFormat="1" ht="15" customHeight="1">
      <c r="A23" s="23"/>
      <c r="B23" s="16" t="s">
        <v>13</v>
      </c>
      <c r="C23" s="17"/>
      <c r="D23" s="2">
        <f t="shared" si="0"/>
        <v>2442</v>
      </c>
      <c r="E23" s="2">
        <v>160</v>
      </c>
      <c r="F23" s="3">
        <v>2282</v>
      </c>
      <c r="G23" s="2">
        <f t="shared" si="1"/>
        <v>2380</v>
      </c>
      <c r="H23" s="2">
        <v>170</v>
      </c>
      <c r="I23" s="3">
        <v>2210</v>
      </c>
      <c r="J23" s="4">
        <f t="shared" si="2"/>
        <v>2.6050420168067134</v>
      </c>
      <c r="K23" s="4">
        <f t="shared" si="3"/>
        <v>-5.882352941176472</v>
      </c>
      <c r="L23" s="4">
        <f t="shared" si="4"/>
        <v>3.2579185520362097</v>
      </c>
    </row>
    <row r="24" spans="1:12" s="1" customFormat="1" ht="15" customHeight="1">
      <c r="A24" s="23"/>
      <c r="B24" s="16" t="s">
        <v>14</v>
      </c>
      <c r="C24" s="17"/>
      <c r="D24" s="2">
        <f t="shared" si="0"/>
        <v>787</v>
      </c>
      <c r="E24" s="2">
        <v>68</v>
      </c>
      <c r="F24" s="3">
        <v>719</v>
      </c>
      <c r="G24" s="2">
        <f t="shared" si="1"/>
        <v>751</v>
      </c>
      <c r="H24" s="2">
        <v>59</v>
      </c>
      <c r="I24" s="3">
        <v>692</v>
      </c>
      <c r="J24" s="4">
        <f t="shared" si="2"/>
        <v>4.793608521970705</v>
      </c>
      <c r="K24" s="4">
        <f t="shared" si="3"/>
        <v>15.254237288135597</v>
      </c>
      <c r="L24" s="4">
        <f t="shared" si="4"/>
        <v>3.9017341040462394</v>
      </c>
    </row>
    <row r="25" spans="1:12" s="1" customFormat="1" ht="15" customHeight="1">
      <c r="A25" s="23"/>
      <c r="B25" s="16" t="s">
        <v>15</v>
      </c>
      <c r="C25" s="17"/>
      <c r="D25" s="2">
        <f t="shared" si="0"/>
        <v>6215</v>
      </c>
      <c r="E25" s="2">
        <v>145</v>
      </c>
      <c r="F25" s="3">
        <v>6070</v>
      </c>
      <c r="G25" s="2">
        <f t="shared" si="1"/>
        <v>5909</v>
      </c>
      <c r="H25" s="2">
        <v>126</v>
      </c>
      <c r="I25" s="3">
        <v>5783</v>
      </c>
      <c r="J25" s="4">
        <f t="shared" si="2"/>
        <v>5.178541208326282</v>
      </c>
      <c r="K25" s="4">
        <f t="shared" si="3"/>
        <v>15.07936507936507</v>
      </c>
      <c r="L25" s="4">
        <f t="shared" si="4"/>
        <v>4.962822064672312</v>
      </c>
    </row>
    <row r="26" spans="1:12" s="1" customFormat="1" ht="15" customHeight="1">
      <c r="A26" s="24"/>
      <c r="B26" s="16" t="s">
        <v>16</v>
      </c>
      <c r="C26" s="17"/>
      <c r="D26" s="2">
        <f t="shared" si="0"/>
        <v>356468</v>
      </c>
      <c r="E26" s="2">
        <v>2584</v>
      </c>
      <c r="F26" s="3">
        <v>353884</v>
      </c>
      <c r="G26" s="2">
        <f t="shared" si="1"/>
        <v>343787</v>
      </c>
      <c r="H26" s="2">
        <v>2478</v>
      </c>
      <c r="I26" s="3">
        <v>341309</v>
      </c>
      <c r="J26" s="4">
        <f t="shared" si="2"/>
        <v>3.688621152050553</v>
      </c>
      <c r="K26" s="4">
        <f t="shared" si="3"/>
        <v>4.277643260694108</v>
      </c>
      <c r="L26" s="4">
        <f t="shared" si="4"/>
        <v>3.684344684728491</v>
      </c>
    </row>
    <row r="27" spans="1:12" s="1" customFormat="1" ht="15" customHeight="1">
      <c r="A27" s="22" t="s">
        <v>3</v>
      </c>
      <c r="B27" s="16" t="s">
        <v>17</v>
      </c>
      <c r="C27" s="17"/>
      <c r="D27" s="2">
        <f t="shared" si="0"/>
        <v>3454</v>
      </c>
      <c r="E27" s="2">
        <v>1</v>
      </c>
      <c r="F27" s="3">
        <v>3453</v>
      </c>
      <c r="G27" s="2">
        <f t="shared" si="1"/>
        <v>3536</v>
      </c>
      <c r="H27" s="2">
        <v>10</v>
      </c>
      <c r="I27" s="3">
        <v>3526</v>
      </c>
      <c r="J27" s="4">
        <f t="shared" si="2"/>
        <v>-2.3190045248868807</v>
      </c>
      <c r="K27" s="4">
        <f t="shared" si="3"/>
        <v>-90</v>
      </c>
      <c r="L27" s="4">
        <f t="shared" si="4"/>
        <v>-2.070334656834938</v>
      </c>
    </row>
    <row r="28" spans="1:12" s="1" customFormat="1" ht="15" customHeight="1">
      <c r="A28" s="23"/>
      <c r="B28" s="16" t="s">
        <v>18</v>
      </c>
      <c r="C28" s="17"/>
      <c r="D28" s="2">
        <f t="shared" si="0"/>
        <v>24887</v>
      </c>
      <c r="E28" s="2">
        <v>41</v>
      </c>
      <c r="F28" s="3">
        <v>24846</v>
      </c>
      <c r="G28" s="2">
        <f t="shared" si="1"/>
        <v>22441</v>
      </c>
      <c r="H28" s="2">
        <v>40</v>
      </c>
      <c r="I28" s="3">
        <v>22401</v>
      </c>
      <c r="J28" s="4">
        <f t="shared" si="2"/>
        <v>10.899692527070993</v>
      </c>
      <c r="K28" s="4">
        <f t="shared" si="3"/>
        <v>2.499999999999991</v>
      </c>
      <c r="L28" s="4">
        <f t="shared" si="4"/>
        <v>10.91469130842373</v>
      </c>
    </row>
    <row r="29" spans="1:12" s="1" customFormat="1" ht="15" customHeight="1">
      <c r="A29" s="23"/>
      <c r="B29" s="16" t="s">
        <v>19</v>
      </c>
      <c r="C29" s="17"/>
      <c r="D29" s="2">
        <f t="shared" si="0"/>
        <v>31008</v>
      </c>
      <c r="E29" s="2">
        <v>66</v>
      </c>
      <c r="F29" s="3">
        <v>30942</v>
      </c>
      <c r="G29" s="2">
        <f t="shared" si="1"/>
        <v>34170</v>
      </c>
      <c r="H29" s="2">
        <v>60</v>
      </c>
      <c r="I29" s="3">
        <v>34110</v>
      </c>
      <c r="J29" s="4">
        <f t="shared" si="2"/>
        <v>-9.253731343283578</v>
      </c>
      <c r="K29" s="4">
        <f t="shared" si="3"/>
        <v>10.000000000000009</v>
      </c>
      <c r="L29" s="4">
        <f t="shared" si="4"/>
        <v>-9.287598944591025</v>
      </c>
    </row>
    <row r="30" spans="1:12" s="1" customFormat="1" ht="15" customHeight="1">
      <c r="A30" s="23"/>
      <c r="B30" s="16" t="s">
        <v>20</v>
      </c>
      <c r="C30" s="17"/>
      <c r="D30" s="2">
        <f t="shared" si="0"/>
        <v>9311</v>
      </c>
      <c r="E30" s="2">
        <v>6</v>
      </c>
      <c r="F30" s="3">
        <v>9305</v>
      </c>
      <c r="G30" s="2">
        <f t="shared" si="1"/>
        <v>8812</v>
      </c>
      <c r="H30" s="2">
        <v>5</v>
      </c>
      <c r="I30" s="3">
        <v>8807</v>
      </c>
      <c r="J30" s="4">
        <f t="shared" si="2"/>
        <v>5.662732637312762</v>
      </c>
      <c r="K30" s="4">
        <f t="shared" si="3"/>
        <v>19.999999999999996</v>
      </c>
      <c r="L30" s="4">
        <f t="shared" si="4"/>
        <v>5.6545929374361315</v>
      </c>
    </row>
    <row r="31" spans="1:12" s="1" customFormat="1" ht="15" customHeight="1">
      <c r="A31" s="23"/>
      <c r="B31" s="16" t="s">
        <v>21</v>
      </c>
      <c r="C31" s="17"/>
      <c r="D31" s="2">
        <f t="shared" si="0"/>
        <v>11325</v>
      </c>
      <c r="E31" s="2">
        <v>10</v>
      </c>
      <c r="F31" s="3">
        <v>11315</v>
      </c>
      <c r="G31" s="2">
        <f t="shared" si="1"/>
        <v>11829</v>
      </c>
      <c r="H31" s="2">
        <v>13</v>
      </c>
      <c r="I31" s="3">
        <v>11816</v>
      </c>
      <c r="J31" s="4">
        <f t="shared" si="2"/>
        <v>-4.26071519147857</v>
      </c>
      <c r="K31" s="4">
        <f t="shared" si="3"/>
        <v>-23.076923076923073</v>
      </c>
      <c r="L31" s="4">
        <f t="shared" si="4"/>
        <v>-4.240013540961407</v>
      </c>
    </row>
    <row r="32" spans="1:12" s="1" customFormat="1" ht="15" customHeight="1">
      <c r="A32" s="23"/>
      <c r="B32" s="16" t="s">
        <v>44</v>
      </c>
      <c r="C32" s="17"/>
      <c r="D32" s="2">
        <f t="shared" si="0"/>
        <v>5091</v>
      </c>
      <c r="E32" s="2">
        <v>21</v>
      </c>
      <c r="F32" s="3">
        <v>5070</v>
      </c>
      <c r="G32" s="2">
        <f t="shared" si="1"/>
        <v>5635</v>
      </c>
      <c r="H32" s="2">
        <v>23</v>
      </c>
      <c r="I32" s="3">
        <v>5612</v>
      </c>
      <c r="J32" s="4">
        <f t="shared" si="2"/>
        <v>-9.653948535936118</v>
      </c>
      <c r="K32" s="4">
        <f t="shared" si="3"/>
        <v>-8.695652173913048</v>
      </c>
      <c r="L32" s="4">
        <f t="shared" si="4"/>
        <v>-9.657875980042762</v>
      </c>
    </row>
    <row r="33" spans="1:12" s="1" customFormat="1" ht="15" customHeight="1">
      <c r="A33" s="23"/>
      <c r="B33" s="16" t="s">
        <v>22</v>
      </c>
      <c r="C33" s="17"/>
      <c r="D33" s="2">
        <f t="shared" si="0"/>
        <v>5762</v>
      </c>
      <c r="E33" s="2">
        <v>24</v>
      </c>
      <c r="F33" s="3">
        <v>5738</v>
      </c>
      <c r="G33" s="2">
        <f t="shared" si="1"/>
        <v>5512</v>
      </c>
      <c r="H33" s="2">
        <v>21</v>
      </c>
      <c r="I33" s="3">
        <v>5491</v>
      </c>
      <c r="J33" s="4">
        <f t="shared" si="2"/>
        <v>4.535558780841797</v>
      </c>
      <c r="K33" s="4">
        <f t="shared" si="3"/>
        <v>14.28571428571428</v>
      </c>
      <c r="L33" s="4">
        <f t="shared" si="4"/>
        <v>4.498269896193774</v>
      </c>
    </row>
    <row r="34" spans="1:12" s="1" customFormat="1" ht="15" customHeight="1">
      <c r="A34" s="23"/>
      <c r="B34" s="16" t="s">
        <v>60</v>
      </c>
      <c r="C34" s="17"/>
      <c r="D34" s="2">
        <f t="shared" si="0"/>
        <v>34135</v>
      </c>
      <c r="E34" s="2">
        <v>56</v>
      </c>
      <c r="F34" s="3">
        <v>34079</v>
      </c>
      <c r="G34" s="2">
        <f t="shared" si="1"/>
        <v>32371</v>
      </c>
      <c r="H34" s="2">
        <v>50</v>
      </c>
      <c r="I34" s="3">
        <v>32321</v>
      </c>
      <c r="J34" s="4">
        <f t="shared" si="2"/>
        <v>5.4493219239442725</v>
      </c>
      <c r="K34" s="4">
        <f t="shared" si="3"/>
        <v>12.00000000000001</v>
      </c>
      <c r="L34" s="4">
        <f t="shared" si="4"/>
        <v>5.439188143931184</v>
      </c>
    </row>
    <row r="35" spans="1:12" s="1" customFormat="1" ht="15" customHeight="1">
      <c r="A35" s="23"/>
      <c r="B35" s="16" t="s">
        <v>23</v>
      </c>
      <c r="C35" s="17"/>
      <c r="D35" s="2">
        <f t="shared" si="0"/>
        <v>4218</v>
      </c>
      <c r="E35" s="2">
        <v>6</v>
      </c>
      <c r="F35" s="3">
        <v>4212</v>
      </c>
      <c r="G35" s="2">
        <f t="shared" si="1"/>
        <v>3657</v>
      </c>
      <c r="H35" s="2">
        <v>5</v>
      </c>
      <c r="I35" s="3">
        <v>3652</v>
      </c>
      <c r="J35" s="4">
        <f t="shared" si="2"/>
        <v>15.340442986054148</v>
      </c>
      <c r="K35" s="4">
        <f t="shared" si="3"/>
        <v>19.999999999999996</v>
      </c>
      <c r="L35" s="4">
        <f t="shared" si="4"/>
        <v>15.334063526834619</v>
      </c>
    </row>
    <row r="36" spans="1:12" s="1" customFormat="1" ht="15" customHeight="1">
      <c r="A36" s="23"/>
      <c r="B36" s="16" t="s">
        <v>24</v>
      </c>
      <c r="C36" s="17"/>
      <c r="D36" s="2">
        <f t="shared" si="0"/>
        <v>836</v>
      </c>
      <c r="E36" s="2">
        <v>0</v>
      </c>
      <c r="F36" s="3">
        <v>836</v>
      </c>
      <c r="G36" s="2">
        <f t="shared" si="1"/>
        <v>910</v>
      </c>
      <c r="H36" s="2">
        <v>0</v>
      </c>
      <c r="I36" s="3">
        <v>910</v>
      </c>
      <c r="J36" s="4">
        <f t="shared" si="2"/>
        <v>-8.131868131868137</v>
      </c>
      <c r="K36" s="4" t="str">
        <f t="shared" si="3"/>
        <v>-</v>
      </c>
      <c r="L36" s="4">
        <f t="shared" si="4"/>
        <v>-8.131868131868137</v>
      </c>
    </row>
    <row r="37" spans="1:12" s="1" customFormat="1" ht="15" customHeight="1">
      <c r="A37" s="23"/>
      <c r="B37" s="16" t="s">
        <v>25</v>
      </c>
      <c r="C37" s="17"/>
      <c r="D37" s="2">
        <f t="shared" si="0"/>
        <v>4519</v>
      </c>
      <c r="E37" s="2">
        <v>9</v>
      </c>
      <c r="F37" s="3">
        <v>4510</v>
      </c>
      <c r="G37" s="2">
        <f t="shared" si="1"/>
        <v>4589</v>
      </c>
      <c r="H37" s="2">
        <v>7</v>
      </c>
      <c r="I37" s="3">
        <v>4582</v>
      </c>
      <c r="J37" s="4">
        <f t="shared" si="2"/>
        <v>-1.5253867945086097</v>
      </c>
      <c r="K37" s="4">
        <f t="shared" si="3"/>
        <v>28.57142857142858</v>
      </c>
      <c r="L37" s="4">
        <f t="shared" si="4"/>
        <v>-1.5713662156263686</v>
      </c>
    </row>
    <row r="38" spans="1:12" s="1" customFormat="1" ht="15" customHeight="1">
      <c r="A38" s="23"/>
      <c r="B38" s="16" t="s">
        <v>61</v>
      </c>
      <c r="C38" s="17"/>
      <c r="D38" s="2">
        <f t="shared" si="0"/>
        <v>4304</v>
      </c>
      <c r="E38" s="2">
        <v>3</v>
      </c>
      <c r="F38" s="3">
        <v>4301</v>
      </c>
      <c r="G38" s="2">
        <f t="shared" si="1"/>
        <v>4110</v>
      </c>
      <c r="H38" s="2">
        <v>0</v>
      </c>
      <c r="I38" s="3">
        <v>4110</v>
      </c>
      <c r="J38" s="4">
        <f t="shared" si="2"/>
        <v>4.720194647201947</v>
      </c>
      <c r="K38" s="4" t="str">
        <f t="shared" si="3"/>
        <v>-</v>
      </c>
      <c r="L38" s="4">
        <f t="shared" si="4"/>
        <v>4.647201946472013</v>
      </c>
    </row>
    <row r="39" spans="1:12" s="1" customFormat="1" ht="15" customHeight="1">
      <c r="A39" s="23"/>
      <c r="B39" s="16" t="s">
        <v>26</v>
      </c>
      <c r="C39" s="17"/>
      <c r="D39" s="2">
        <f t="shared" si="0"/>
        <v>25224</v>
      </c>
      <c r="E39" s="2">
        <v>22</v>
      </c>
      <c r="F39" s="3">
        <v>25202</v>
      </c>
      <c r="G39" s="2">
        <f t="shared" si="1"/>
        <v>23866</v>
      </c>
      <c r="H39" s="2">
        <v>19</v>
      </c>
      <c r="I39" s="3">
        <v>23847</v>
      </c>
      <c r="J39" s="4">
        <f t="shared" si="2"/>
        <v>5.690103075504904</v>
      </c>
      <c r="K39" s="4">
        <f t="shared" si="3"/>
        <v>15.789473684210531</v>
      </c>
      <c r="L39" s="4">
        <f t="shared" si="4"/>
        <v>5.6820564431584675</v>
      </c>
    </row>
    <row r="40" spans="1:12" s="1" customFormat="1" ht="15" customHeight="1">
      <c r="A40" s="24"/>
      <c r="B40" s="16" t="s">
        <v>27</v>
      </c>
      <c r="C40" s="17"/>
      <c r="D40" s="2">
        <f t="shared" si="0"/>
        <v>164074</v>
      </c>
      <c r="E40" s="2">
        <v>265</v>
      </c>
      <c r="F40" s="3">
        <v>163809</v>
      </c>
      <c r="G40" s="2">
        <f t="shared" si="1"/>
        <v>161438</v>
      </c>
      <c r="H40" s="2">
        <v>253</v>
      </c>
      <c r="I40" s="3">
        <v>161185</v>
      </c>
      <c r="J40" s="4">
        <f t="shared" si="2"/>
        <v>1.6328249854433263</v>
      </c>
      <c r="K40" s="4">
        <f t="shared" si="3"/>
        <v>4.743083003952564</v>
      </c>
      <c r="L40" s="4">
        <f t="shared" si="4"/>
        <v>1.6279430468095768</v>
      </c>
    </row>
    <row r="41" spans="1:12" s="1" customFormat="1" ht="15" customHeight="1">
      <c r="A41" s="22" t="s">
        <v>4</v>
      </c>
      <c r="B41" s="16" t="s">
        <v>28</v>
      </c>
      <c r="C41" s="17"/>
      <c r="D41" s="2">
        <f t="shared" si="0"/>
        <v>47402</v>
      </c>
      <c r="E41" s="2">
        <v>137</v>
      </c>
      <c r="F41" s="3">
        <v>47265</v>
      </c>
      <c r="G41" s="2">
        <f t="shared" si="1"/>
        <v>44749</v>
      </c>
      <c r="H41" s="2">
        <v>174</v>
      </c>
      <c r="I41" s="3">
        <v>44575</v>
      </c>
      <c r="J41" s="4">
        <f t="shared" si="2"/>
        <v>5.928624103331925</v>
      </c>
      <c r="K41" s="4">
        <f t="shared" si="3"/>
        <v>-21.264367816091955</v>
      </c>
      <c r="L41" s="4">
        <f t="shared" si="4"/>
        <v>6.034772854739212</v>
      </c>
    </row>
    <row r="42" spans="1:12" s="1" customFormat="1" ht="15" customHeight="1">
      <c r="A42" s="23"/>
      <c r="B42" s="16" t="s">
        <v>29</v>
      </c>
      <c r="C42" s="17"/>
      <c r="D42" s="2">
        <f t="shared" si="0"/>
        <v>7170</v>
      </c>
      <c r="E42" s="2">
        <v>15</v>
      </c>
      <c r="F42" s="3">
        <v>7155</v>
      </c>
      <c r="G42" s="2">
        <f t="shared" si="1"/>
        <v>7289</v>
      </c>
      <c r="H42" s="2">
        <v>26</v>
      </c>
      <c r="I42" s="3">
        <v>7263</v>
      </c>
      <c r="J42" s="4">
        <f t="shared" si="2"/>
        <v>-1.6325970640691412</v>
      </c>
      <c r="K42" s="4">
        <f t="shared" si="3"/>
        <v>-42.307692307692314</v>
      </c>
      <c r="L42" s="4">
        <f t="shared" si="4"/>
        <v>-1.486988847583648</v>
      </c>
    </row>
    <row r="43" spans="1:12" s="1" customFormat="1" ht="15" customHeight="1">
      <c r="A43" s="23"/>
      <c r="B43" s="16" t="s">
        <v>30</v>
      </c>
      <c r="C43" s="17"/>
      <c r="D43" s="2">
        <f t="shared" si="0"/>
        <v>1373</v>
      </c>
      <c r="E43" s="2">
        <v>12</v>
      </c>
      <c r="F43" s="3">
        <v>1361</v>
      </c>
      <c r="G43" s="2">
        <f t="shared" si="1"/>
        <v>1518</v>
      </c>
      <c r="H43" s="2">
        <v>9</v>
      </c>
      <c r="I43" s="3">
        <v>1509</v>
      </c>
      <c r="J43" s="4">
        <f t="shared" si="2"/>
        <v>-9.552042160737816</v>
      </c>
      <c r="K43" s="4">
        <f t="shared" si="3"/>
        <v>33.33333333333333</v>
      </c>
      <c r="L43" s="4">
        <f t="shared" si="4"/>
        <v>-9.807819748177604</v>
      </c>
    </row>
    <row r="44" spans="1:12" s="1" customFormat="1" ht="15" customHeight="1">
      <c r="A44" s="24"/>
      <c r="B44" s="16" t="s">
        <v>31</v>
      </c>
      <c r="C44" s="17"/>
      <c r="D44" s="2">
        <f t="shared" si="0"/>
        <v>55945</v>
      </c>
      <c r="E44" s="2">
        <v>164</v>
      </c>
      <c r="F44" s="3">
        <v>55781</v>
      </c>
      <c r="G44" s="2">
        <f t="shared" si="1"/>
        <v>53556</v>
      </c>
      <c r="H44" s="2">
        <v>209</v>
      </c>
      <c r="I44" s="3">
        <v>53347</v>
      </c>
      <c r="J44" s="4">
        <f t="shared" si="2"/>
        <v>4.460751363059234</v>
      </c>
      <c r="K44" s="4">
        <f t="shared" si="3"/>
        <v>-21.5311004784689</v>
      </c>
      <c r="L44" s="4">
        <f t="shared" si="4"/>
        <v>4.562580838660102</v>
      </c>
    </row>
    <row r="45" spans="1:12" s="1" customFormat="1" ht="24.75" customHeight="1">
      <c r="A45" s="22" t="s">
        <v>5</v>
      </c>
      <c r="B45" s="16" t="s">
        <v>32</v>
      </c>
      <c r="C45" s="17"/>
      <c r="D45" s="2">
        <f t="shared" si="0"/>
        <v>2653</v>
      </c>
      <c r="E45" s="2">
        <v>61</v>
      </c>
      <c r="F45" s="3">
        <v>2592</v>
      </c>
      <c r="G45" s="2">
        <f t="shared" si="1"/>
        <v>2673</v>
      </c>
      <c r="H45" s="2">
        <v>36</v>
      </c>
      <c r="I45" s="3">
        <v>2637</v>
      </c>
      <c r="J45" s="4">
        <f t="shared" si="2"/>
        <v>-0.7482229704451893</v>
      </c>
      <c r="K45" s="4">
        <f t="shared" si="3"/>
        <v>69.44444444444444</v>
      </c>
      <c r="L45" s="4">
        <f t="shared" si="4"/>
        <v>-1.7064846416382284</v>
      </c>
    </row>
    <row r="46" spans="1:12" s="1" customFormat="1" ht="24.75" customHeight="1">
      <c r="A46" s="23"/>
      <c r="B46" s="16" t="s">
        <v>33</v>
      </c>
      <c r="C46" s="17"/>
      <c r="D46" s="2">
        <f t="shared" si="0"/>
        <v>2786</v>
      </c>
      <c r="E46" s="2">
        <v>26</v>
      </c>
      <c r="F46" s="3">
        <v>2760</v>
      </c>
      <c r="G46" s="2">
        <f t="shared" si="1"/>
        <v>2498</v>
      </c>
      <c r="H46" s="2">
        <v>8</v>
      </c>
      <c r="I46" s="3">
        <v>2490</v>
      </c>
      <c r="J46" s="4">
        <f t="shared" si="2"/>
        <v>11.52922337870297</v>
      </c>
      <c r="K46" s="4">
        <f t="shared" si="3"/>
        <v>225</v>
      </c>
      <c r="L46" s="4">
        <f t="shared" si="4"/>
        <v>10.843373493975905</v>
      </c>
    </row>
    <row r="47" spans="1:12" s="1" customFormat="1" ht="19.5" customHeight="1">
      <c r="A47" s="24"/>
      <c r="B47" s="19" t="s">
        <v>34</v>
      </c>
      <c r="C47" s="20"/>
      <c r="D47" s="2">
        <f t="shared" si="0"/>
        <v>5439</v>
      </c>
      <c r="E47" s="2">
        <v>87</v>
      </c>
      <c r="F47" s="3">
        <v>5352</v>
      </c>
      <c r="G47" s="2">
        <f t="shared" si="1"/>
        <v>5171</v>
      </c>
      <c r="H47" s="2">
        <v>44</v>
      </c>
      <c r="I47" s="3">
        <v>5127</v>
      </c>
      <c r="J47" s="4">
        <f t="shared" si="2"/>
        <v>5.1827499516534425</v>
      </c>
      <c r="K47" s="4">
        <f t="shared" si="3"/>
        <v>97.72727272727273</v>
      </c>
      <c r="L47" s="4">
        <f t="shared" si="4"/>
        <v>4.3885313048566355</v>
      </c>
    </row>
    <row r="48" spans="1:12" s="1" customFormat="1" ht="15" customHeight="1">
      <c r="A48" s="5"/>
      <c r="B48" s="21" t="s">
        <v>35</v>
      </c>
      <c r="C48" s="20"/>
      <c r="D48" s="2">
        <f t="shared" si="0"/>
        <v>3723</v>
      </c>
      <c r="E48" s="2">
        <v>309</v>
      </c>
      <c r="F48" s="7">
        <v>3414</v>
      </c>
      <c r="G48" s="8">
        <f t="shared" si="1"/>
        <v>1172</v>
      </c>
      <c r="H48" s="8">
        <v>330</v>
      </c>
      <c r="I48" s="7">
        <v>842</v>
      </c>
      <c r="J48" s="9">
        <f t="shared" si="2"/>
        <v>217.66211604095562</v>
      </c>
      <c r="K48" s="9">
        <f t="shared" si="3"/>
        <v>-6.36363636363636</v>
      </c>
      <c r="L48" s="9">
        <f t="shared" si="4"/>
        <v>305.4631828978622</v>
      </c>
    </row>
    <row r="49" spans="1:12" s="1" customFormat="1" ht="15" customHeight="1">
      <c r="A49" s="10"/>
      <c r="B49" s="18" t="s">
        <v>36</v>
      </c>
      <c r="C49" s="17"/>
      <c r="D49" s="2">
        <f t="shared" si="0"/>
        <v>5319602</v>
      </c>
      <c r="E49" s="2">
        <v>2013458</v>
      </c>
      <c r="F49" s="3">
        <v>3306144</v>
      </c>
      <c r="G49" s="2">
        <f t="shared" si="1"/>
        <v>5123868</v>
      </c>
      <c r="H49" s="2">
        <v>2005397</v>
      </c>
      <c r="I49" s="3">
        <v>3118471</v>
      </c>
      <c r="J49" s="4">
        <f t="shared" si="2"/>
        <v>3.820043763812797</v>
      </c>
      <c r="K49" s="4">
        <f t="shared" si="3"/>
        <v>0.401965296647</v>
      </c>
      <c r="L49" s="4">
        <f t="shared" si="4"/>
        <v>6.018109515849268</v>
      </c>
    </row>
    <row r="50" spans="1:12" s="1" customFormat="1" ht="15" customHeight="1">
      <c r="A50" s="15" t="s">
        <v>62</v>
      </c>
      <c r="B50" s="14"/>
      <c r="C50" s="14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15" t="s">
        <v>63</v>
      </c>
      <c r="B51" s="14"/>
      <c r="C51" s="14"/>
      <c r="D51"/>
      <c r="E51"/>
      <c r="F51"/>
      <c r="G51"/>
      <c r="H51"/>
      <c r="I51"/>
      <c r="J51"/>
      <c r="K51"/>
      <c r="L51"/>
    </row>
  </sheetData>
  <sheetProtection/>
  <mergeCells count="49">
    <mergeCell ref="B18:C18"/>
    <mergeCell ref="A45:A47"/>
    <mergeCell ref="A41:A44"/>
    <mergeCell ref="B24:C24"/>
    <mergeCell ref="B9:C9"/>
    <mergeCell ref="B8:C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A27:A40"/>
    <mergeCell ref="B5:C5"/>
    <mergeCell ref="B6:C6"/>
    <mergeCell ref="B7:C7"/>
    <mergeCell ref="B10:B17"/>
    <mergeCell ref="B19:C19"/>
    <mergeCell ref="B20:C20"/>
    <mergeCell ref="B21:C21"/>
    <mergeCell ref="B22:C22"/>
    <mergeCell ref="B49:C49"/>
    <mergeCell ref="B38:C38"/>
    <mergeCell ref="B39:C39"/>
    <mergeCell ref="B40:C40"/>
    <mergeCell ref="B41:C41"/>
    <mergeCell ref="B47:C47"/>
    <mergeCell ref="B28:C28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2012-01-11T08:09:07Z</cp:lastPrinted>
  <dcterms:created xsi:type="dcterms:W3CDTF">2000-09-20T06:55:14Z</dcterms:created>
  <dcterms:modified xsi:type="dcterms:W3CDTF">2018-07-19T06:47:47Z</dcterms:modified>
  <cp:category/>
  <cp:version/>
  <cp:contentType/>
  <cp:contentStatus/>
</cp:coreProperties>
</file>