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'Sheet3'!$A$4:$F$49</definedName>
    <definedName name="外部資料_2" localSheetId="1">'Sheet3'!$H$4:$I$49</definedName>
  </definedNames>
  <calcPr fullCalcOnLoad="1"/>
</workbook>
</file>

<file path=xl/sharedStrings.xml><?xml version="1.0" encoding="utf-8"?>
<sst xmlns="http://schemas.openxmlformats.org/spreadsheetml/2006/main" count="68" uniqueCount="62">
  <si>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</si>
  <si>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</si>
  <si>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</si>
  <si>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</si>
  <si>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</si>
  <si>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</si>
  <si>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</si>
  <si>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</si>
  <si>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</si>
  <si>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</si>
  <si>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</si>
  <si>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</si>
  <si>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</si>
  <si>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</si>
  <si>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</si>
  <si>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</si>
  <si>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</si>
  <si>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</si>
  <si>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</si>
  <si>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</si>
  <si>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</si>
  <si>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</si>
  <si>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</si>
  <si>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</si>
  <si>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</si>
  <si>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</si>
  <si>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</si>
  <si>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</si>
  <si>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</si>
  <si>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</si>
  <si>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</si>
  <si>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</si>
  <si>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</si>
  <si>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</si>
  <si>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</si>
  <si>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</si>
  <si>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</si>
  <si>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</si>
  <si>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</si>
  <si>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</si>
  <si>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</si>
  <si>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</si>
  <si>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</si>
  <si>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</si>
  <si>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</si>
  <si>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</si>
  <si>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</si>
  <si>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</si>
  <si>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</si>
  <si>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</si>
  <si>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t>越南 Vietnam</t>
  </si>
  <si>
    <t>比較 Change +-%</t>
  </si>
  <si>
    <t>居住地
Residence</t>
  </si>
  <si>
    <t>107</t>
  </si>
  <si>
    <t>September</t>
  </si>
  <si>
    <t>9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</si>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</sst>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" fillId="0" borderId="13" xfId="0" applyFont="1" applyBorder="1" applyAlignment="1">
      <alignment vertical="center" textRotation="255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3" sqref="A3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zoomScalePageLayoutView="0" workbookViewId="0" topLeftCell="A1">
      <selection activeCell="O8" sqref="O8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19" t="str">
        <f>"表1-2  "&amp;Sheet1!A1&amp;"年"&amp;Sheet1!A4&amp;"月來臺旅客人數及成長率－按居住地分
Table 1-2 Visitor Arrivals by Residence,
 "&amp;Sheet1!A3&amp;", "&amp;Sheet1!A1+1911</f>
        <v>表1-2  107年9月來臺旅客人數及成長率－按居住地分
Table 1-2 Visitor Arrivals by Residence,
 September, 2018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7.75" customHeight="1">
      <c r="A2" s="20" t="s">
        <v>52</v>
      </c>
      <c r="B2" s="20"/>
      <c r="C2" s="20"/>
      <c r="D2" s="20" t="str">
        <f>Sheet1!A1&amp;"年"&amp;Sheet1!A4&amp;"月 "&amp;Sheet1!A3&amp;", "&amp;Sheet1!A1+1911</f>
        <v>107年9月 September, 2018</v>
      </c>
      <c r="E2" s="20"/>
      <c r="F2" s="20"/>
      <c r="G2" s="20" t="str">
        <f>Sheet1!A1-1&amp;"年"&amp;Sheet1!A4&amp;"月 "&amp;Sheet1!A3&amp;", "&amp;Sheet1!A1-1+1911</f>
        <v>106年9月 September, 2017</v>
      </c>
      <c r="H2" s="20"/>
      <c r="I2" s="20"/>
      <c r="J2" s="21" t="s">
        <v>51</v>
      </c>
      <c r="K2" s="21"/>
      <c r="L2" s="21"/>
    </row>
    <row r="3" spans="1:12" s="1" customFormat="1" ht="41.25" customHeight="1">
      <c r="A3" s="20"/>
      <c r="B3" s="20"/>
      <c r="C3" s="2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14" t="s">
        <v>0</v>
      </c>
      <c r="B4" s="9" t="s">
        <v>48</v>
      </c>
      <c r="C4" s="10"/>
      <c r="D4" s="3">
        <f aca="true" t="shared" si="0" ref="D4:D49">E4+F4</f>
        <v>120872</v>
      </c>
      <c r="E4" s="3">
        <v>111928</v>
      </c>
      <c r="F4" s="3">
        <v>8944</v>
      </c>
      <c r="G4" s="3">
        <f aca="true" t="shared" si="1" ref="G4:G49">H4+I4</f>
        <v>121509</v>
      </c>
      <c r="H4" s="3">
        <v>112275</v>
      </c>
      <c r="I4" s="3">
        <v>9234</v>
      </c>
      <c r="J4" s="4">
        <f>IF(G4=0,"-",((D4/G4)-1)*100)</f>
        <v>-0.5242410027240796</v>
      </c>
      <c r="K4" s="4">
        <f>IF(H4=0,"-",((E4/H4)-1)*100)</f>
        <v>-0.3090625695836069</v>
      </c>
      <c r="L4" s="4">
        <f>IF(I4=0,"-",((F4/I4)-1)*100)</f>
        <v>-3.140567468052846</v>
      </c>
    </row>
    <row r="5" spans="1:12" s="1" customFormat="1" ht="15" customHeight="1">
      <c r="A5" s="12"/>
      <c r="B5" s="9" t="s">
        <v>49</v>
      </c>
      <c r="C5" s="10"/>
      <c r="D5" s="3">
        <f t="shared" si="0"/>
        <v>218125</v>
      </c>
      <c r="E5" s="3">
        <v>215143</v>
      </c>
      <c r="F5" s="3">
        <v>2982</v>
      </c>
      <c r="G5" s="3">
        <f t="shared" si="1"/>
        <v>224691</v>
      </c>
      <c r="H5" s="3">
        <v>222055</v>
      </c>
      <c r="I5" s="3">
        <v>2636</v>
      </c>
      <c r="J5" s="4">
        <f aca="true" t="shared" si="2" ref="J5:J49">IF(G5=0,"-",((D5/G5)-1)*100)</f>
        <v>-2.922235425539965</v>
      </c>
      <c r="K5" s="4">
        <f aca="true" t="shared" si="3" ref="K5:K49">IF(H5=0,"-",((E5/H5)-1)*100)</f>
        <v>-3.1127423386098085</v>
      </c>
      <c r="L5" s="4">
        <f aca="true" t="shared" si="4" ref="L5:L49">IF(I5=0,"-",((F5/I5)-1)*100)</f>
        <v>13.12594840667678</v>
      </c>
    </row>
    <row r="6" spans="1:12" s="1" customFormat="1" ht="15" customHeight="1">
      <c r="A6" s="12"/>
      <c r="B6" s="9" t="s">
        <v>6</v>
      </c>
      <c r="C6" s="10"/>
      <c r="D6" s="3">
        <f t="shared" si="0"/>
        <v>163103</v>
      </c>
      <c r="E6" s="3">
        <v>141</v>
      </c>
      <c r="F6" s="3">
        <v>162962</v>
      </c>
      <c r="G6" s="3">
        <f t="shared" si="1"/>
        <v>164392</v>
      </c>
      <c r="H6" s="3">
        <v>101</v>
      </c>
      <c r="I6" s="3">
        <v>164291</v>
      </c>
      <c r="J6" s="4">
        <f t="shared" si="2"/>
        <v>-0.784101416127303</v>
      </c>
      <c r="K6" s="4">
        <f t="shared" si="3"/>
        <v>39.6039603960396</v>
      </c>
      <c r="L6" s="4">
        <f t="shared" si="4"/>
        <v>-0.8089304952797138</v>
      </c>
    </row>
    <row r="7" spans="1:12" s="1" customFormat="1" ht="15" customHeight="1">
      <c r="A7" s="12"/>
      <c r="B7" s="9" t="s">
        <v>56</v>
      </c>
      <c r="C7" s="10"/>
      <c r="D7" s="3">
        <f t="shared" si="0"/>
        <v>77457</v>
      </c>
      <c r="E7" s="3">
        <v>404</v>
      </c>
      <c r="F7" s="3">
        <v>77053</v>
      </c>
      <c r="G7" s="3">
        <f t="shared" si="1"/>
        <v>72012</v>
      </c>
      <c r="H7" s="3">
        <v>304</v>
      </c>
      <c r="I7" s="3">
        <v>71708</v>
      </c>
      <c r="J7" s="4">
        <f t="shared" si="2"/>
        <v>7.56123979336778</v>
      </c>
      <c r="K7" s="4">
        <f t="shared" si="3"/>
        <v>32.89473684210527</v>
      </c>
      <c r="L7" s="4">
        <f t="shared" si="4"/>
        <v>7.45384057566798</v>
      </c>
    </row>
    <row r="8" spans="1:12" s="1" customFormat="1" ht="15" customHeight="1">
      <c r="A8" s="12"/>
      <c r="B8" s="9" t="s">
        <v>7</v>
      </c>
      <c r="C8" s="10"/>
      <c r="D8" s="3">
        <f t="shared" si="0"/>
        <v>3444</v>
      </c>
      <c r="E8" s="3">
        <v>5</v>
      </c>
      <c r="F8" s="3">
        <v>3439</v>
      </c>
      <c r="G8" s="3">
        <f t="shared" si="1"/>
        <v>3106</v>
      </c>
      <c r="H8" s="3">
        <v>4</v>
      </c>
      <c r="I8" s="3">
        <v>3102</v>
      </c>
      <c r="J8" s="4">
        <f t="shared" si="2"/>
        <v>10.882163554410829</v>
      </c>
      <c r="K8" s="4">
        <f t="shared" si="3"/>
        <v>25</v>
      </c>
      <c r="L8" s="4">
        <f t="shared" si="4"/>
        <v>10.86395873629915</v>
      </c>
    </row>
    <row r="9" spans="1:12" s="1" customFormat="1" ht="15" customHeight="1">
      <c r="A9" s="12"/>
      <c r="B9" s="9" t="s">
        <v>8</v>
      </c>
      <c r="C9" s="10"/>
      <c r="D9" s="3">
        <f t="shared" si="0"/>
        <v>1874</v>
      </c>
      <c r="E9" s="3">
        <v>5</v>
      </c>
      <c r="F9" s="3">
        <v>1869</v>
      </c>
      <c r="G9" s="3">
        <f t="shared" si="1"/>
        <v>1704</v>
      </c>
      <c r="H9" s="3">
        <v>6</v>
      </c>
      <c r="I9" s="3">
        <v>1698</v>
      </c>
      <c r="J9" s="4">
        <f t="shared" si="2"/>
        <v>9.97652582159625</v>
      </c>
      <c r="K9" s="4">
        <f t="shared" si="3"/>
        <v>-16.666666666666664</v>
      </c>
      <c r="L9" s="4">
        <f t="shared" si="4"/>
        <v>10.070671378091877</v>
      </c>
    </row>
    <row r="10" spans="1:12" s="1" customFormat="1" ht="15" customHeight="1">
      <c r="A10" s="12"/>
      <c r="B10" s="14" t="s">
        <v>1</v>
      </c>
      <c r="C10" s="7" t="s">
        <v>9</v>
      </c>
      <c r="D10" s="3">
        <f t="shared" si="0"/>
        <v>37822</v>
      </c>
      <c r="E10" s="3">
        <v>54</v>
      </c>
      <c r="F10" s="3">
        <v>37768</v>
      </c>
      <c r="G10" s="3">
        <f t="shared" si="1"/>
        <v>38217</v>
      </c>
      <c r="H10" s="3">
        <v>44</v>
      </c>
      <c r="I10" s="3">
        <v>38173</v>
      </c>
      <c r="J10" s="4">
        <f t="shared" si="2"/>
        <v>-1.0335714472616941</v>
      </c>
      <c r="K10" s="4">
        <f t="shared" si="3"/>
        <v>22.72727272727273</v>
      </c>
      <c r="L10" s="4">
        <f t="shared" si="4"/>
        <v>-1.0609593167945963</v>
      </c>
    </row>
    <row r="11" spans="1:12" s="1" customFormat="1" ht="15" customHeight="1">
      <c r="A11" s="12"/>
      <c r="B11" s="12"/>
      <c r="C11" s="7" t="s">
        <v>10</v>
      </c>
      <c r="D11" s="3">
        <f t="shared" si="0"/>
        <v>27547</v>
      </c>
      <c r="E11" s="3">
        <v>29</v>
      </c>
      <c r="F11" s="3">
        <v>27518</v>
      </c>
      <c r="G11" s="3">
        <f t="shared" si="1"/>
        <v>26365</v>
      </c>
      <c r="H11" s="3">
        <v>19</v>
      </c>
      <c r="I11" s="3">
        <v>26346</v>
      </c>
      <c r="J11" s="4">
        <f t="shared" si="2"/>
        <v>4.483216385359379</v>
      </c>
      <c r="K11" s="4">
        <f t="shared" si="3"/>
        <v>52.63157894736843</v>
      </c>
      <c r="L11" s="4">
        <f t="shared" si="4"/>
        <v>4.448493129886888</v>
      </c>
    </row>
    <row r="12" spans="1:12" s="1" customFormat="1" ht="15" customHeight="1">
      <c r="A12" s="12"/>
      <c r="B12" s="12"/>
      <c r="C12" s="7" t="s">
        <v>11</v>
      </c>
      <c r="D12" s="3">
        <f t="shared" si="0"/>
        <v>19290</v>
      </c>
      <c r="E12" s="3">
        <v>39</v>
      </c>
      <c r="F12" s="3">
        <v>19251</v>
      </c>
      <c r="G12" s="3">
        <f t="shared" si="1"/>
        <v>15283</v>
      </c>
      <c r="H12" s="3">
        <v>31</v>
      </c>
      <c r="I12" s="3">
        <v>15252</v>
      </c>
      <c r="J12" s="4">
        <f t="shared" si="2"/>
        <v>26.21867434404239</v>
      </c>
      <c r="K12" s="4">
        <f t="shared" si="3"/>
        <v>25.806451612903224</v>
      </c>
      <c r="L12" s="4">
        <f t="shared" si="4"/>
        <v>26.21951219512195</v>
      </c>
    </row>
    <row r="13" spans="1:12" s="1" customFormat="1" ht="15" customHeight="1">
      <c r="A13" s="12"/>
      <c r="B13" s="12"/>
      <c r="C13" s="7" t="s">
        <v>12</v>
      </c>
      <c r="D13" s="3">
        <f t="shared" si="0"/>
        <v>23314</v>
      </c>
      <c r="E13" s="3">
        <v>168</v>
      </c>
      <c r="F13" s="3">
        <v>23146</v>
      </c>
      <c r="G13" s="3">
        <f t="shared" si="1"/>
        <v>19875</v>
      </c>
      <c r="H13" s="3">
        <v>148</v>
      </c>
      <c r="I13" s="3">
        <v>19727</v>
      </c>
      <c r="J13" s="4">
        <f t="shared" si="2"/>
        <v>17.303144654088044</v>
      </c>
      <c r="K13" s="4">
        <f t="shared" si="3"/>
        <v>13.513513513513509</v>
      </c>
      <c r="L13" s="4">
        <f t="shared" si="4"/>
        <v>17.331576012571603</v>
      </c>
    </row>
    <row r="14" spans="1:12" s="1" customFormat="1" ht="15" customHeight="1">
      <c r="A14" s="12"/>
      <c r="B14" s="12"/>
      <c r="C14" s="7" t="s">
        <v>13</v>
      </c>
      <c r="D14" s="3">
        <f t="shared" si="0"/>
        <v>17823</v>
      </c>
      <c r="E14" s="3">
        <v>26</v>
      </c>
      <c r="F14" s="3">
        <v>17797</v>
      </c>
      <c r="G14" s="3">
        <f t="shared" si="1"/>
        <v>18325</v>
      </c>
      <c r="H14" s="3">
        <v>26</v>
      </c>
      <c r="I14" s="3">
        <v>18299</v>
      </c>
      <c r="J14" s="4">
        <f t="shared" si="2"/>
        <v>-2.739427012278306</v>
      </c>
      <c r="K14" s="4">
        <f t="shared" si="3"/>
        <v>0</v>
      </c>
      <c r="L14" s="4">
        <f t="shared" si="4"/>
        <v>-2.743319307065961</v>
      </c>
    </row>
    <row r="15" spans="1:12" s="1" customFormat="1" ht="15" customHeight="1">
      <c r="A15" s="12"/>
      <c r="B15" s="12"/>
      <c r="C15" s="7" t="s">
        <v>50</v>
      </c>
      <c r="D15" s="3">
        <f t="shared" si="0"/>
        <v>38473</v>
      </c>
      <c r="E15" s="3">
        <v>324</v>
      </c>
      <c r="F15" s="3">
        <v>38149</v>
      </c>
      <c r="G15" s="3">
        <f t="shared" si="1"/>
        <v>31306</v>
      </c>
      <c r="H15" s="3">
        <v>355</v>
      </c>
      <c r="I15" s="3">
        <v>30951</v>
      </c>
      <c r="J15" s="4">
        <f t="shared" si="2"/>
        <v>22.893375071871212</v>
      </c>
      <c r="K15" s="4">
        <f t="shared" si="3"/>
        <v>-8.732394366197182</v>
      </c>
      <c r="L15" s="4">
        <f t="shared" si="4"/>
        <v>23.256114503570167</v>
      </c>
    </row>
    <row r="16" spans="1:12" s="1" customFormat="1" ht="15" customHeight="1">
      <c r="A16" s="12"/>
      <c r="B16" s="12"/>
      <c r="C16" s="7" t="s">
        <v>14</v>
      </c>
      <c r="D16" s="3">
        <f t="shared" si="0"/>
        <v>2239</v>
      </c>
      <c r="E16" s="3">
        <v>21</v>
      </c>
      <c r="F16" s="3">
        <v>2218</v>
      </c>
      <c r="G16" s="3">
        <f t="shared" si="1"/>
        <v>2710</v>
      </c>
      <c r="H16" s="3">
        <v>21</v>
      </c>
      <c r="I16" s="3">
        <v>2689</v>
      </c>
      <c r="J16" s="4">
        <f t="shared" si="2"/>
        <v>-17.380073800738003</v>
      </c>
      <c r="K16" s="4">
        <f t="shared" si="3"/>
        <v>0</v>
      </c>
      <c r="L16" s="4">
        <f t="shared" si="4"/>
        <v>-17.515805132019334</v>
      </c>
    </row>
    <row r="17" spans="1:12" s="1" customFormat="1" ht="15" customHeight="1">
      <c r="A17" s="12"/>
      <c r="B17" s="13"/>
      <c r="C17" s="7" t="s">
        <v>43</v>
      </c>
      <c r="D17" s="3">
        <f t="shared" si="0"/>
        <v>166508</v>
      </c>
      <c r="E17" s="3">
        <v>661</v>
      </c>
      <c r="F17" s="3">
        <v>165847</v>
      </c>
      <c r="G17" s="3">
        <f t="shared" si="1"/>
        <v>152081</v>
      </c>
      <c r="H17" s="3">
        <v>644</v>
      </c>
      <c r="I17" s="3">
        <v>151437</v>
      </c>
      <c r="J17" s="4">
        <f t="shared" si="2"/>
        <v>9.486392119988697</v>
      </c>
      <c r="K17" s="4">
        <f t="shared" si="3"/>
        <v>2.6397515527950333</v>
      </c>
      <c r="L17" s="4">
        <f t="shared" si="4"/>
        <v>9.515508099077508</v>
      </c>
    </row>
    <row r="18" spans="1:12" s="1" customFormat="1" ht="15" customHeight="1">
      <c r="A18" s="12"/>
      <c r="B18" s="9" t="s">
        <v>15</v>
      </c>
      <c r="C18" s="10"/>
      <c r="D18" s="3">
        <f t="shared" si="0"/>
        <v>1954</v>
      </c>
      <c r="E18" s="3">
        <v>8</v>
      </c>
      <c r="F18" s="3">
        <v>1946</v>
      </c>
      <c r="G18" s="3">
        <f t="shared" si="1"/>
        <v>1938</v>
      </c>
      <c r="H18" s="3">
        <v>9</v>
      </c>
      <c r="I18" s="3">
        <v>1929</v>
      </c>
      <c r="J18" s="4">
        <f t="shared" si="2"/>
        <v>0.8255933952528327</v>
      </c>
      <c r="K18" s="4">
        <f t="shared" si="3"/>
        <v>-11.111111111111116</v>
      </c>
      <c r="L18" s="4">
        <f t="shared" si="4"/>
        <v>0.8812856402280911</v>
      </c>
    </row>
    <row r="19" spans="1:12" s="1" customFormat="1" ht="15" customHeight="1">
      <c r="A19" s="13"/>
      <c r="B19" s="9" t="s">
        <v>16</v>
      </c>
      <c r="C19" s="10"/>
      <c r="D19" s="3">
        <f t="shared" si="0"/>
        <v>753337</v>
      </c>
      <c r="E19" s="3">
        <v>328295</v>
      </c>
      <c r="F19" s="3">
        <v>425042</v>
      </c>
      <c r="G19" s="3">
        <f t="shared" si="1"/>
        <v>741433</v>
      </c>
      <c r="H19" s="3">
        <v>335398</v>
      </c>
      <c r="I19" s="3">
        <v>406035</v>
      </c>
      <c r="J19" s="4">
        <f t="shared" si="2"/>
        <v>1.6055395430200736</v>
      </c>
      <c r="K19" s="4">
        <f t="shared" si="3"/>
        <v>-2.117782455470818</v>
      </c>
      <c r="L19" s="4">
        <f t="shared" si="4"/>
        <v>4.6811235484625735</v>
      </c>
    </row>
    <row r="20" spans="1:12" s="1" customFormat="1" ht="15" customHeight="1">
      <c r="A20" s="14" t="s">
        <v>2</v>
      </c>
      <c r="B20" s="9" t="s">
        <v>17</v>
      </c>
      <c r="C20" s="10"/>
      <c r="D20" s="3">
        <f t="shared" si="0"/>
        <v>7341</v>
      </c>
      <c r="E20" s="3">
        <v>19</v>
      </c>
      <c r="F20" s="3">
        <v>7322</v>
      </c>
      <c r="G20" s="3">
        <f t="shared" si="1"/>
        <v>7626</v>
      </c>
      <c r="H20" s="3">
        <v>16</v>
      </c>
      <c r="I20" s="3">
        <v>7610</v>
      </c>
      <c r="J20" s="4">
        <f t="shared" si="2"/>
        <v>-3.737214791502752</v>
      </c>
      <c r="K20" s="4">
        <f t="shared" si="3"/>
        <v>18.75</v>
      </c>
      <c r="L20" s="4">
        <f t="shared" si="4"/>
        <v>-3.7844940867279853</v>
      </c>
    </row>
    <row r="21" spans="1:12" s="1" customFormat="1" ht="15" customHeight="1">
      <c r="A21" s="12"/>
      <c r="B21" s="9" t="s">
        <v>57</v>
      </c>
      <c r="C21" s="10"/>
      <c r="D21" s="3">
        <f t="shared" si="0"/>
        <v>36503</v>
      </c>
      <c r="E21" s="3">
        <v>310</v>
      </c>
      <c r="F21" s="3">
        <v>36193</v>
      </c>
      <c r="G21" s="3">
        <f t="shared" si="1"/>
        <v>36134</v>
      </c>
      <c r="H21" s="3">
        <v>289</v>
      </c>
      <c r="I21" s="3">
        <v>35845</v>
      </c>
      <c r="J21" s="4">
        <f t="shared" si="2"/>
        <v>1.021198870869533</v>
      </c>
      <c r="K21" s="4">
        <f t="shared" si="3"/>
        <v>7.26643598615917</v>
      </c>
      <c r="L21" s="4">
        <f t="shared" si="4"/>
        <v>0.9708467010740796</v>
      </c>
    </row>
    <row r="22" spans="1:12" s="1" customFormat="1" ht="15" customHeight="1">
      <c r="A22" s="12"/>
      <c r="B22" s="9" t="s">
        <v>18</v>
      </c>
      <c r="C22" s="10"/>
      <c r="D22" s="3">
        <f t="shared" si="0"/>
        <v>276</v>
      </c>
      <c r="E22" s="3">
        <v>0</v>
      </c>
      <c r="F22" s="3">
        <v>276</v>
      </c>
      <c r="G22" s="3">
        <f t="shared" si="1"/>
        <v>344</v>
      </c>
      <c r="H22" s="3">
        <v>0</v>
      </c>
      <c r="I22" s="3">
        <v>344</v>
      </c>
      <c r="J22" s="4">
        <f t="shared" si="2"/>
        <v>-19.76744186046512</v>
      </c>
      <c r="K22" s="4" t="str">
        <f t="shared" si="3"/>
        <v>-</v>
      </c>
      <c r="L22" s="4">
        <f t="shared" si="4"/>
        <v>-19.76744186046512</v>
      </c>
    </row>
    <row r="23" spans="1:12" s="1" customFormat="1" ht="15" customHeight="1">
      <c r="A23" s="12"/>
      <c r="B23" s="9" t="s">
        <v>19</v>
      </c>
      <c r="C23" s="10"/>
      <c r="D23" s="3">
        <f t="shared" si="0"/>
        <v>378</v>
      </c>
      <c r="E23" s="3">
        <v>14</v>
      </c>
      <c r="F23" s="3">
        <v>364</v>
      </c>
      <c r="G23" s="3">
        <f t="shared" si="1"/>
        <v>314</v>
      </c>
      <c r="H23" s="3">
        <v>16</v>
      </c>
      <c r="I23" s="3">
        <v>298</v>
      </c>
      <c r="J23" s="4">
        <f t="shared" si="2"/>
        <v>20.382165605095537</v>
      </c>
      <c r="K23" s="4">
        <f t="shared" si="3"/>
        <v>-12.5</v>
      </c>
      <c r="L23" s="4">
        <f t="shared" si="4"/>
        <v>22.14765100671141</v>
      </c>
    </row>
    <row r="24" spans="1:12" s="1" customFormat="1" ht="15" customHeight="1">
      <c r="A24" s="12"/>
      <c r="B24" s="9" t="s">
        <v>20</v>
      </c>
      <c r="C24" s="10"/>
      <c r="D24" s="3">
        <f t="shared" si="0"/>
        <v>90</v>
      </c>
      <c r="E24" s="3">
        <v>4</v>
      </c>
      <c r="F24" s="3">
        <v>86</v>
      </c>
      <c r="G24" s="3">
        <f t="shared" si="1"/>
        <v>103</v>
      </c>
      <c r="H24" s="3">
        <v>7</v>
      </c>
      <c r="I24" s="3">
        <v>96</v>
      </c>
      <c r="J24" s="4">
        <f t="shared" si="2"/>
        <v>-12.621359223300976</v>
      </c>
      <c r="K24" s="4">
        <f t="shared" si="3"/>
        <v>-42.85714285714286</v>
      </c>
      <c r="L24" s="4">
        <f t="shared" si="4"/>
        <v>-10.416666666666663</v>
      </c>
    </row>
    <row r="25" spans="1:12" s="1" customFormat="1" ht="15" customHeight="1">
      <c r="A25" s="12"/>
      <c r="B25" s="9" t="s">
        <v>21</v>
      </c>
      <c r="C25" s="10"/>
      <c r="D25" s="3">
        <f t="shared" si="0"/>
        <v>1349</v>
      </c>
      <c r="E25" s="3">
        <v>12</v>
      </c>
      <c r="F25" s="3">
        <v>1337</v>
      </c>
      <c r="G25" s="3">
        <f t="shared" si="1"/>
        <v>1288</v>
      </c>
      <c r="H25" s="3">
        <v>22</v>
      </c>
      <c r="I25" s="3">
        <v>1266</v>
      </c>
      <c r="J25" s="4">
        <f t="shared" si="2"/>
        <v>4.736024844720488</v>
      </c>
      <c r="K25" s="4">
        <f t="shared" si="3"/>
        <v>-45.45454545454546</v>
      </c>
      <c r="L25" s="4">
        <f t="shared" si="4"/>
        <v>5.6082148499210005</v>
      </c>
    </row>
    <row r="26" spans="1:12" s="1" customFormat="1" ht="15" customHeight="1">
      <c r="A26" s="13"/>
      <c r="B26" s="9" t="s">
        <v>22</v>
      </c>
      <c r="C26" s="10"/>
      <c r="D26" s="3">
        <f t="shared" si="0"/>
        <v>45937</v>
      </c>
      <c r="E26" s="3">
        <v>359</v>
      </c>
      <c r="F26" s="3">
        <v>45578</v>
      </c>
      <c r="G26" s="3">
        <f t="shared" si="1"/>
        <v>45809</v>
      </c>
      <c r="H26" s="3">
        <v>350</v>
      </c>
      <c r="I26" s="3">
        <v>45459</v>
      </c>
      <c r="J26" s="4">
        <f t="shared" si="2"/>
        <v>0.2794210744613501</v>
      </c>
      <c r="K26" s="4">
        <f t="shared" si="3"/>
        <v>2.57142857142858</v>
      </c>
      <c r="L26" s="4">
        <f t="shared" si="4"/>
        <v>0.26177434611407424</v>
      </c>
    </row>
    <row r="27" spans="1:12" s="1" customFormat="1" ht="15" customHeight="1">
      <c r="A27" s="14" t="s">
        <v>3</v>
      </c>
      <c r="B27" s="9" t="s">
        <v>23</v>
      </c>
      <c r="C27" s="10"/>
      <c r="D27" s="3">
        <f t="shared" si="0"/>
        <v>699</v>
      </c>
      <c r="E27" s="3">
        <v>1</v>
      </c>
      <c r="F27" s="3">
        <v>698</v>
      </c>
      <c r="G27" s="3">
        <f t="shared" si="1"/>
        <v>587</v>
      </c>
      <c r="H27" s="3">
        <v>2</v>
      </c>
      <c r="I27" s="3">
        <v>585</v>
      </c>
      <c r="J27" s="4">
        <f t="shared" si="2"/>
        <v>19.080068143100505</v>
      </c>
      <c r="K27" s="4">
        <f t="shared" si="3"/>
        <v>-50</v>
      </c>
      <c r="L27" s="4">
        <f t="shared" si="4"/>
        <v>19.316239316239315</v>
      </c>
    </row>
    <row r="28" spans="1:12" s="1" customFormat="1" ht="15" customHeight="1">
      <c r="A28" s="12"/>
      <c r="B28" s="9" t="s">
        <v>24</v>
      </c>
      <c r="C28" s="10"/>
      <c r="D28" s="3">
        <f t="shared" si="0"/>
        <v>3796</v>
      </c>
      <c r="E28" s="3">
        <v>8</v>
      </c>
      <c r="F28" s="3">
        <v>3788</v>
      </c>
      <c r="G28" s="3">
        <f t="shared" si="1"/>
        <v>3265</v>
      </c>
      <c r="H28" s="3">
        <v>4</v>
      </c>
      <c r="I28" s="3">
        <v>3261</v>
      </c>
      <c r="J28" s="4">
        <f t="shared" si="2"/>
        <v>16.263399693721283</v>
      </c>
      <c r="K28" s="4">
        <f t="shared" si="3"/>
        <v>100</v>
      </c>
      <c r="L28" s="4">
        <f t="shared" si="4"/>
        <v>16.1606869058571</v>
      </c>
    </row>
    <row r="29" spans="1:12" s="1" customFormat="1" ht="15" customHeight="1">
      <c r="A29" s="12"/>
      <c r="B29" s="9" t="s">
        <v>25</v>
      </c>
      <c r="C29" s="10"/>
      <c r="D29" s="3">
        <f t="shared" si="0"/>
        <v>5642</v>
      </c>
      <c r="E29" s="3">
        <v>5</v>
      </c>
      <c r="F29" s="3">
        <v>5637</v>
      </c>
      <c r="G29" s="3">
        <f t="shared" si="1"/>
        <v>4936</v>
      </c>
      <c r="H29" s="3">
        <v>16</v>
      </c>
      <c r="I29" s="3">
        <v>4920</v>
      </c>
      <c r="J29" s="4">
        <f t="shared" si="2"/>
        <v>14.303079416531595</v>
      </c>
      <c r="K29" s="4">
        <f t="shared" si="3"/>
        <v>-68.75</v>
      </c>
      <c r="L29" s="4">
        <f t="shared" si="4"/>
        <v>14.573170731707318</v>
      </c>
    </row>
    <row r="30" spans="1:12" s="1" customFormat="1" ht="15" customHeight="1">
      <c r="A30" s="12"/>
      <c r="B30" s="9" t="s">
        <v>26</v>
      </c>
      <c r="C30" s="10"/>
      <c r="D30" s="3">
        <f t="shared" si="0"/>
        <v>1495</v>
      </c>
      <c r="E30" s="3">
        <v>1</v>
      </c>
      <c r="F30" s="3">
        <v>1494</v>
      </c>
      <c r="G30" s="3">
        <f t="shared" si="1"/>
        <v>1318</v>
      </c>
      <c r="H30" s="3">
        <v>0</v>
      </c>
      <c r="I30" s="3">
        <v>1318</v>
      </c>
      <c r="J30" s="4">
        <f t="shared" si="2"/>
        <v>13.42943854324734</v>
      </c>
      <c r="K30" s="4" t="str">
        <f t="shared" si="3"/>
        <v>-</v>
      </c>
      <c r="L30" s="4">
        <f t="shared" si="4"/>
        <v>13.35356600910471</v>
      </c>
    </row>
    <row r="31" spans="1:12" s="1" customFormat="1" ht="15" customHeight="1">
      <c r="A31" s="12"/>
      <c r="B31" s="9" t="s">
        <v>27</v>
      </c>
      <c r="C31" s="10"/>
      <c r="D31" s="3">
        <f t="shared" si="0"/>
        <v>1984</v>
      </c>
      <c r="E31" s="3">
        <v>1</v>
      </c>
      <c r="F31" s="3">
        <v>1983</v>
      </c>
      <c r="G31" s="3">
        <f t="shared" si="1"/>
        <v>1834</v>
      </c>
      <c r="H31" s="3">
        <v>3</v>
      </c>
      <c r="I31" s="3">
        <v>1831</v>
      </c>
      <c r="J31" s="4">
        <f t="shared" si="2"/>
        <v>8.178844056706659</v>
      </c>
      <c r="K31" s="4">
        <f t="shared" si="3"/>
        <v>-66.66666666666667</v>
      </c>
      <c r="L31" s="4">
        <f t="shared" si="4"/>
        <v>8.301474604041514</v>
      </c>
    </row>
    <row r="32" spans="1:12" s="1" customFormat="1" ht="15" customHeight="1">
      <c r="A32" s="12"/>
      <c r="B32" s="9" t="s">
        <v>47</v>
      </c>
      <c r="C32" s="10"/>
      <c r="D32" s="3">
        <f t="shared" si="0"/>
        <v>920</v>
      </c>
      <c r="E32" s="3">
        <v>1</v>
      </c>
      <c r="F32" s="3">
        <v>919</v>
      </c>
      <c r="G32" s="3">
        <f t="shared" si="1"/>
        <v>816</v>
      </c>
      <c r="H32" s="3">
        <v>3</v>
      </c>
      <c r="I32" s="3">
        <v>813</v>
      </c>
      <c r="J32" s="4">
        <f t="shared" si="2"/>
        <v>12.745098039215685</v>
      </c>
      <c r="K32" s="4">
        <f t="shared" si="3"/>
        <v>-66.66666666666667</v>
      </c>
      <c r="L32" s="4">
        <f t="shared" si="4"/>
        <v>13.038130381303814</v>
      </c>
    </row>
    <row r="33" spans="1:12" s="1" customFormat="1" ht="15" customHeight="1">
      <c r="A33" s="12"/>
      <c r="B33" s="9" t="s">
        <v>28</v>
      </c>
      <c r="C33" s="10"/>
      <c r="D33" s="3">
        <f t="shared" si="0"/>
        <v>1098</v>
      </c>
      <c r="E33" s="3">
        <v>1</v>
      </c>
      <c r="F33" s="3">
        <v>1097</v>
      </c>
      <c r="G33" s="3">
        <f t="shared" si="1"/>
        <v>871</v>
      </c>
      <c r="H33" s="3">
        <v>2</v>
      </c>
      <c r="I33" s="3">
        <v>869</v>
      </c>
      <c r="J33" s="4">
        <f t="shared" si="2"/>
        <v>26.06199770378874</v>
      </c>
      <c r="K33" s="4">
        <f t="shared" si="3"/>
        <v>-50</v>
      </c>
      <c r="L33" s="4">
        <f t="shared" si="4"/>
        <v>26.237054085155354</v>
      </c>
    </row>
    <row r="34" spans="1:12" s="1" customFormat="1" ht="15" customHeight="1">
      <c r="A34" s="12"/>
      <c r="B34" s="9" t="s">
        <v>58</v>
      </c>
      <c r="C34" s="10"/>
      <c r="D34" s="3">
        <f t="shared" si="0"/>
        <v>5030</v>
      </c>
      <c r="E34" s="3">
        <v>11</v>
      </c>
      <c r="F34" s="3">
        <v>5019</v>
      </c>
      <c r="G34" s="3">
        <f t="shared" si="1"/>
        <v>4547</v>
      </c>
      <c r="H34" s="3">
        <v>15</v>
      </c>
      <c r="I34" s="3">
        <v>4532</v>
      </c>
      <c r="J34" s="4">
        <f t="shared" si="2"/>
        <v>10.622388387948089</v>
      </c>
      <c r="K34" s="4">
        <f t="shared" si="3"/>
        <v>-26.66666666666667</v>
      </c>
      <c r="L34" s="4">
        <f t="shared" si="4"/>
        <v>10.745807590467793</v>
      </c>
    </row>
    <row r="35" spans="1:12" s="1" customFormat="1" ht="15" customHeight="1">
      <c r="A35" s="12"/>
      <c r="B35" s="9" t="s">
        <v>29</v>
      </c>
      <c r="C35" s="10"/>
      <c r="D35" s="3">
        <f t="shared" si="0"/>
        <v>727</v>
      </c>
      <c r="E35" s="3">
        <v>0</v>
      </c>
      <c r="F35" s="3">
        <v>727</v>
      </c>
      <c r="G35" s="3">
        <f t="shared" si="1"/>
        <v>594</v>
      </c>
      <c r="H35" s="3">
        <v>2</v>
      </c>
      <c r="I35" s="3">
        <v>592</v>
      </c>
      <c r="J35" s="4">
        <f t="shared" si="2"/>
        <v>22.390572390572384</v>
      </c>
      <c r="K35" s="4">
        <f t="shared" si="3"/>
        <v>-100</v>
      </c>
      <c r="L35" s="4">
        <f t="shared" si="4"/>
        <v>22.804054054054056</v>
      </c>
    </row>
    <row r="36" spans="1:12" s="1" customFormat="1" ht="15" customHeight="1">
      <c r="A36" s="12"/>
      <c r="B36" s="9" t="s">
        <v>30</v>
      </c>
      <c r="C36" s="10"/>
      <c r="D36" s="3">
        <f t="shared" si="0"/>
        <v>128</v>
      </c>
      <c r="E36" s="3">
        <v>0</v>
      </c>
      <c r="F36" s="3">
        <v>128</v>
      </c>
      <c r="G36" s="3">
        <f t="shared" si="1"/>
        <v>182</v>
      </c>
      <c r="H36" s="3">
        <v>0</v>
      </c>
      <c r="I36" s="3">
        <v>182</v>
      </c>
      <c r="J36" s="4">
        <f t="shared" si="2"/>
        <v>-29.670329670329664</v>
      </c>
      <c r="K36" s="4" t="str">
        <f t="shared" si="3"/>
        <v>-</v>
      </c>
      <c r="L36" s="4">
        <f t="shared" si="4"/>
        <v>-29.670329670329664</v>
      </c>
    </row>
    <row r="37" spans="1:12" s="1" customFormat="1" ht="15" customHeight="1">
      <c r="A37" s="12"/>
      <c r="B37" s="9" t="s">
        <v>31</v>
      </c>
      <c r="C37" s="10"/>
      <c r="D37" s="3">
        <f t="shared" si="0"/>
        <v>643</v>
      </c>
      <c r="E37" s="3">
        <v>3</v>
      </c>
      <c r="F37" s="3">
        <v>640</v>
      </c>
      <c r="G37" s="3">
        <f t="shared" si="1"/>
        <v>712</v>
      </c>
      <c r="H37" s="3">
        <v>0</v>
      </c>
      <c r="I37" s="3">
        <v>712</v>
      </c>
      <c r="J37" s="4">
        <f t="shared" si="2"/>
        <v>-9.69101123595506</v>
      </c>
      <c r="K37" s="4" t="str">
        <f t="shared" si="3"/>
        <v>-</v>
      </c>
      <c r="L37" s="4">
        <f t="shared" si="4"/>
        <v>-10.1123595505618</v>
      </c>
    </row>
    <row r="38" spans="1:12" s="1" customFormat="1" ht="15" customHeight="1">
      <c r="A38" s="12"/>
      <c r="B38" s="9" t="s">
        <v>59</v>
      </c>
      <c r="C38" s="10"/>
      <c r="D38" s="3">
        <f t="shared" si="0"/>
        <v>914</v>
      </c>
      <c r="E38" s="3">
        <v>1</v>
      </c>
      <c r="F38" s="3">
        <v>913</v>
      </c>
      <c r="G38" s="3">
        <f t="shared" si="1"/>
        <v>762</v>
      </c>
      <c r="H38" s="3">
        <v>1</v>
      </c>
      <c r="I38" s="3">
        <v>761</v>
      </c>
      <c r="J38" s="4">
        <f t="shared" si="2"/>
        <v>19.947506561679784</v>
      </c>
      <c r="K38" s="4">
        <f t="shared" si="3"/>
        <v>0</v>
      </c>
      <c r="L38" s="4">
        <f t="shared" si="4"/>
        <v>19.9737187910644</v>
      </c>
    </row>
    <row r="39" spans="1:12" s="1" customFormat="1" ht="15" customHeight="1">
      <c r="A39" s="12"/>
      <c r="B39" s="9" t="s">
        <v>32</v>
      </c>
      <c r="C39" s="10"/>
      <c r="D39" s="3">
        <f t="shared" si="0"/>
        <v>4157</v>
      </c>
      <c r="E39" s="3">
        <v>3</v>
      </c>
      <c r="F39" s="3">
        <v>4154</v>
      </c>
      <c r="G39" s="3">
        <f t="shared" si="1"/>
        <v>3696</v>
      </c>
      <c r="H39" s="3">
        <v>3</v>
      </c>
      <c r="I39" s="3">
        <v>3693</v>
      </c>
      <c r="J39" s="4">
        <f t="shared" si="2"/>
        <v>12.472943722943718</v>
      </c>
      <c r="K39" s="4">
        <f t="shared" si="3"/>
        <v>0</v>
      </c>
      <c r="L39" s="4">
        <f t="shared" si="4"/>
        <v>12.483076089899804</v>
      </c>
    </row>
    <row r="40" spans="1:12" s="1" customFormat="1" ht="15" customHeight="1">
      <c r="A40" s="13"/>
      <c r="B40" s="9" t="s">
        <v>33</v>
      </c>
      <c r="C40" s="10"/>
      <c r="D40" s="3">
        <f t="shared" si="0"/>
        <v>27233</v>
      </c>
      <c r="E40" s="3">
        <v>36</v>
      </c>
      <c r="F40" s="3">
        <v>27197</v>
      </c>
      <c r="G40" s="3">
        <f t="shared" si="1"/>
        <v>24120</v>
      </c>
      <c r="H40" s="3">
        <v>51</v>
      </c>
      <c r="I40" s="3">
        <v>24069</v>
      </c>
      <c r="J40" s="4">
        <f t="shared" si="2"/>
        <v>12.906301824212264</v>
      </c>
      <c r="K40" s="4">
        <f t="shared" si="3"/>
        <v>-29.411764705882348</v>
      </c>
      <c r="L40" s="4">
        <f t="shared" si="4"/>
        <v>12.995969919813867</v>
      </c>
    </row>
    <row r="41" spans="1:12" s="1" customFormat="1" ht="15" customHeight="1">
      <c r="A41" s="11" t="s">
        <v>4</v>
      </c>
      <c r="B41" s="9" t="s">
        <v>34</v>
      </c>
      <c r="C41" s="10"/>
      <c r="D41" s="3">
        <f t="shared" si="0"/>
        <v>7381</v>
      </c>
      <c r="E41" s="3">
        <v>26</v>
      </c>
      <c r="F41" s="3">
        <v>7355</v>
      </c>
      <c r="G41" s="3">
        <f t="shared" si="1"/>
        <v>6280</v>
      </c>
      <c r="H41" s="3">
        <v>26</v>
      </c>
      <c r="I41" s="3">
        <v>6254</v>
      </c>
      <c r="J41" s="4">
        <f t="shared" si="2"/>
        <v>17.53184713375797</v>
      </c>
      <c r="K41" s="4">
        <f t="shared" si="3"/>
        <v>0</v>
      </c>
      <c r="L41" s="4">
        <f t="shared" si="4"/>
        <v>17.604732970898617</v>
      </c>
    </row>
    <row r="42" spans="1:12" s="1" customFormat="1" ht="15" customHeight="1">
      <c r="A42" s="12"/>
      <c r="B42" s="9" t="s">
        <v>35</v>
      </c>
      <c r="C42" s="10"/>
      <c r="D42" s="3">
        <f t="shared" si="0"/>
        <v>1144</v>
      </c>
      <c r="E42" s="3">
        <v>7</v>
      </c>
      <c r="F42" s="3">
        <v>1137</v>
      </c>
      <c r="G42" s="3">
        <f t="shared" si="1"/>
        <v>1010</v>
      </c>
      <c r="H42" s="3">
        <v>5</v>
      </c>
      <c r="I42" s="3">
        <v>1005</v>
      </c>
      <c r="J42" s="4">
        <f t="shared" si="2"/>
        <v>13.267326732673258</v>
      </c>
      <c r="K42" s="4">
        <f t="shared" si="3"/>
        <v>39.99999999999999</v>
      </c>
      <c r="L42" s="4">
        <f t="shared" si="4"/>
        <v>13.134328358208958</v>
      </c>
    </row>
    <row r="43" spans="1:12" s="1" customFormat="1" ht="15" customHeight="1">
      <c r="A43" s="12"/>
      <c r="B43" s="9" t="s">
        <v>36</v>
      </c>
      <c r="C43" s="10"/>
      <c r="D43" s="3">
        <f t="shared" si="0"/>
        <v>276</v>
      </c>
      <c r="E43" s="3">
        <v>2</v>
      </c>
      <c r="F43" s="3">
        <v>274</v>
      </c>
      <c r="G43" s="3">
        <f t="shared" si="1"/>
        <v>290</v>
      </c>
      <c r="H43" s="3">
        <v>3</v>
      </c>
      <c r="I43" s="3">
        <v>287</v>
      </c>
      <c r="J43" s="4">
        <f t="shared" si="2"/>
        <v>-4.82758620689655</v>
      </c>
      <c r="K43" s="4">
        <f t="shared" si="3"/>
        <v>-33.333333333333336</v>
      </c>
      <c r="L43" s="4">
        <f t="shared" si="4"/>
        <v>-4.529616724738672</v>
      </c>
    </row>
    <row r="44" spans="1:12" s="1" customFormat="1" ht="15" customHeight="1">
      <c r="A44" s="13"/>
      <c r="B44" s="9" t="s">
        <v>37</v>
      </c>
      <c r="C44" s="10"/>
      <c r="D44" s="3">
        <f t="shared" si="0"/>
        <v>8801</v>
      </c>
      <c r="E44" s="3">
        <v>35</v>
      </c>
      <c r="F44" s="3">
        <v>8766</v>
      </c>
      <c r="G44" s="3">
        <f t="shared" si="1"/>
        <v>7580</v>
      </c>
      <c r="H44" s="3">
        <v>34</v>
      </c>
      <c r="I44" s="3">
        <v>7546</v>
      </c>
      <c r="J44" s="4">
        <f t="shared" si="2"/>
        <v>16.108179419525072</v>
      </c>
      <c r="K44" s="4">
        <f t="shared" si="3"/>
        <v>2.941176470588225</v>
      </c>
      <c r="L44" s="4">
        <f t="shared" si="4"/>
        <v>16.167505963424333</v>
      </c>
    </row>
    <row r="45" spans="1:12" s="1" customFormat="1" ht="24.75" customHeight="1">
      <c r="A45" s="11" t="s">
        <v>5</v>
      </c>
      <c r="B45" s="9" t="s">
        <v>38</v>
      </c>
      <c r="C45" s="10"/>
      <c r="D45" s="3">
        <f t="shared" si="0"/>
        <v>397</v>
      </c>
      <c r="E45" s="3">
        <v>14</v>
      </c>
      <c r="F45" s="3">
        <v>383</v>
      </c>
      <c r="G45" s="3">
        <f t="shared" si="1"/>
        <v>346</v>
      </c>
      <c r="H45" s="3">
        <v>6</v>
      </c>
      <c r="I45" s="3">
        <v>340</v>
      </c>
      <c r="J45" s="4">
        <f t="shared" si="2"/>
        <v>14.739884393063573</v>
      </c>
      <c r="K45" s="4">
        <f t="shared" si="3"/>
        <v>133.33333333333334</v>
      </c>
      <c r="L45" s="4">
        <f t="shared" si="4"/>
        <v>12.647058823529411</v>
      </c>
    </row>
    <row r="46" spans="1:12" s="1" customFormat="1" ht="24.75" customHeight="1">
      <c r="A46" s="12"/>
      <c r="B46" s="9" t="s">
        <v>39</v>
      </c>
      <c r="C46" s="10"/>
      <c r="D46" s="3">
        <f t="shared" si="0"/>
        <v>728</v>
      </c>
      <c r="E46" s="3">
        <v>2</v>
      </c>
      <c r="F46" s="3">
        <v>726</v>
      </c>
      <c r="G46" s="3">
        <f t="shared" si="1"/>
        <v>731</v>
      </c>
      <c r="H46" s="3">
        <v>1</v>
      </c>
      <c r="I46" s="3">
        <v>730</v>
      </c>
      <c r="J46" s="4">
        <f t="shared" si="2"/>
        <v>-0.41039671682626677</v>
      </c>
      <c r="K46" s="4">
        <f t="shared" si="3"/>
        <v>100</v>
      </c>
      <c r="L46" s="4">
        <f t="shared" si="4"/>
        <v>-0.5479452054794498</v>
      </c>
    </row>
    <row r="47" spans="1:12" s="1" customFormat="1" ht="19.5" customHeight="1">
      <c r="A47" s="13"/>
      <c r="B47" s="16" t="s">
        <v>40</v>
      </c>
      <c r="C47" s="17"/>
      <c r="D47" s="3">
        <f t="shared" si="0"/>
        <v>1125</v>
      </c>
      <c r="E47" s="3">
        <v>16</v>
      </c>
      <c r="F47" s="3">
        <v>1109</v>
      </c>
      <c r="G47" s="3">
        <f t="shared" si="1"/>
        <v>1077</v>
      </c>
      <c r="H47" s="3">
        <v>7</v>
      </c>
      <c r="I47" s="3">
        <v>1070</v>
      </c>
      <c r="J47" s="4">
        <f t="shared" si="2"/>
        <v>4.456824512534818</v>
      </c>
      <c r="K47" s="4">
        <f t="shared" si="3"/>
        <v>128.57142857142856</v>
      </c>
      <c r="L47" s="4">
        <f t="shared" si="4"/>
        <v>3.6448598130841114</v>
      </c>
    </row>
    <row r="48" spans="1:12" s="1" customFormat="1" ht="15" customHeight="1">
      <c r="A48" s="5"/>
      <c r="B48" s="18" t="s">
        <v>41</v>
      </c>
      <c r="C48" s="17"/>
      <c r="D48" s="3">
        <f t="shared" si="0"/>
        <v>161</v>
      </c>
      <c r="E48" s="3">
        <v>92</v>
      </c>
      <c r="F48" s="3">
        <v>69</v>
      </c>
      <c r="G48" s="3">
        <f t="shared" si="1"/>
        <v>84</v>
      </c>
      <c r="H48" s="3">
        <v>60</v>
      </c>
      <c r="I48" s="3">
        <v>24</v>
      </c>
      <c r="J48" s="4">
        <f t="shared" si="2"/>
        <v>91.66666666666667</v>
      </c>
      <c r="K48" s="4">
        <f t="shared" si="3"/>
        <v>53.33333333333334</v>
      </c>
      <c r="L48" s="4">
        <f t="shared" si="4"/>
        <v>187.5</v>
      </c>
    </row>
    <row r="49" spans="1:12" s="1" customFormat="1" ht="15" customHeight="1">
      <c r="A49" s="6"/>
      <c r="B49" s="15" t="s">
        <v>42</v>
      </c>
      <c r="C49" s="10"/>
      <c r="D49" s="3">
        <f t="shared" si="0"/>
        <v>836594</v>
      </c>
      <c r="E49" s="3">
        <v>328833</v>
      </c>
      <c r="F49" s="3">
        <v>507761</v>
      </c>
      <c r="G49" s="3">
        <f t="shared" si="1"/>
        <v>820103</v>
      </c>
      <c r="H49" s="3">
        <v>335900</v>
      </c>
      <c r="I49" s="3">
        <v>484203</v>
      </c>
      <c r="J49" s="4">
        <f t="shared" si="2"/>
        <v>2.01084497922821</v>
      </c>
      <c r="K49" s="4">
        <f t="shared" si="3"/>
        <v>-2.1038999702292394</v>
      </c>
      <c r="L49" s="4">
        <f t="shared" si="4"/>
        <v>4.865314754348904</v>
      </c>
    </row>
    <row r="50" spans="1:12" s="1" customFormat="1" ht="15" customHeight="1">
      <c r="A50" s="8" t="s">
        <v>60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8" t="s">
        <v>61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2018-10-19T09:45:19Z</cp:lastPrinted>
  <dcterms:created xsi:type="dcterms:W3CDTF">2000-09-20T06:55:14Z</dcterms:created>
  <dcterms:modified xsi:type="dcterms:W3CDTF">2018-10-25T04:07:23Z</dcterms:modified>
  <cp:category/>
  <cp:version/>
  <cp:contentType/>
  <cp:contentStatus/>
</cp:coreProperties>
</file>