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'Sheet3'!#REF!</definedName>
    <definedName name="外部資料_3" localSheetId="1">'Sheet3'!$A$4:$E$49</definedName>
    <definedName name="外部資料_4" localSheetId="1">'Sheet3'!$F$4:$F$49</definedName>
    <definedName name="外部資料_5" localSheetId="1">'Sheet3'!$H$4:$H$49</definedName>
    <definedName name="外部資料_6" localSheetId="1">'Sheet3'!$I$4:$I$49</definedName>
  </definedNames>
  <calcPr fullCalcOnLoad="1"/>
</workbook>
</file>

<file path=xl/sharedStrings.xml><?xml version="1.0" encoding="utf-8"?>
<sst xmlns="http://schemas.openxmlformats.org/spreadsheetml/2006/main" count="70" uniqueCount="64">
  <si>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</si>
  <si>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</si>
  <si>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</si>
  <si>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</si>
  <si>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</si>
  <si>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</si>
  <si>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</si>
  <si>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</si>
  <si>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</si>
  <si>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</si>
  <si>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</si>
  <si>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</si>
  <si>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</si>
  <si>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</si>
  <si>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</si>
  <si>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</si>
  <si>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</si>
  <si>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</si>
  <si>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</si>
  <si>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</si>
  <si>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</si>
  <si>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</si>
  <si>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</si>
  <si>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</si>
  <si>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</si>
  <si>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</si>
  <si>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</si>
  <si>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</si>
  <si>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</si>
  <si>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</si>
  <si>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</si>
  <si>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</si>
  <si>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</si>
  <si>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</si>
  <si>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</si>
  <si>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</si>
  <si>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</si>
  <si>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</si>
  <si>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</si>
  <si>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</si>
  <si>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</si>
  <si>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</si>
  <si>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</si>
  <si>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</si>
  <si>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</si>
  <si>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</si>
  <si>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</si>
  <si>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</si>
  <si>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</si>
  <si>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</si>
  <si>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越南 Vietnam</t>
  </si>
  <si>
    <t>居住地
Residence</t>
  </si>
  <si>
    <t>比較 Change +-%</t>
  </si>
  <si>
    <t>107</t>
  </si>
  <si>
    <t>1</t>
  </si>
  <si>
    <t>January</t>
  </si>
  <si>
    <t>10</t>
  </si>
  <si>
    <t>October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</si>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</sst>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  <row r="5" ht="15.75">
      <c r="A5" t="s">
        <v>56</v>
      </c>
    </row>
    <row r="6" ht="15.75">
      <c r="A6" t="s">
        <v>57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19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107年1至10月來臺旅客人數及成長率－按居住地分
Table 1-3 Visitor Arrivals by Residence,
 January-October,2018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4" customHeight="1">
      <c r="A2" s="20" t="s">
        <v>51</v>
      </c>
      <c r="B2" s="20"/>
      <c r="C2" s="20"/>
      <c r="D2" s="21" t="str">
        <f>Sheet1!A1&amp;"年"&amp;Sheet1!A3&amp;"至"&amp;Sheet1!A5&amp;"月 "&amp;MID(Sheet1!A4,1,3)&amp;".-"&amp;MID(Sheet1!A6,1,3)&amp;"., "&amp;Sheet1!A1+1911</f>
        <v>107年1至10月 Jan.-Oct., 2018</v>
      </c>
      <c r="E2" s="21"/>
      <c r="F2" s="21"/>
      <c r="G2" s="21" t="str">
        <f>Sheet1!A1-1&amp;"年"&amp;Sheet1!A3&amp;"至"&amp;Sheet1!A5&amp;"月 "&amp;MID(Sheet1!A4,1,3)&amp;".-"&amp;MID(Sheet1!A6,1,3)&amp;".,"&amp;Sheet1!A1+1911-1</f>
        <v>106年1至10月 Jan.-Oct.,2017</v>
      </c>
      <c r="H2" s="22"/>
      <c r="I2" s="22"/>
      <c r="J2" s="23" t="s">
        <v>52</v>
      </c>
      <c r="K2" s="23"/>
      <c r="L2" s="23"/>
    </row>
    <row r="3" spans="1:12" s="1" customFormat="1" ht="48" customHeight="1">
      <c r="A3" s="20"/>
      <c r="B3" s="20"/>
      <c r="C3" s="20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16" t="s">
        <v>0</v>
      </c>
      <c r="B4" s="14" t="s">
        <v>45</v>
      </c>
      <c r="C4" s="15"/>
      <c r="D4" s="2">
        <f aca="true" t="shared" si="0" ref="D4:D49">E4+F4</f>
        <v>1351612</v>
      </c>
      <c r="E4" s="2">
        <v>1258336</v>
      </c>
      <c r="F4" s="3">
        <v>93276</v>
      </c>
      <c r="G4" s="2">
        <f aca="true" t="shared" si="1" ref="G4:G49">H4+I4</f>
        <v>1381076</v>
      </c>
      <c r="H4" s="2">
        <v>1282778</v>
      </c>
      <c r="I4" s="3">
        <v>98298</v>
      </c>
      <c r="J4" s="4">
        <f>IF(G4=0,"-",((D4/G4)-1)*100)</f>
        <v>-2.1334090231095226</v>
      </c>
      <c r="K4" s="4">
        <f>IF(H4=0,"-",((E4/H4)-1)*100)</f>
        <v>-1.9053959453623315</v>
      </c>
      <c r="L4" s="4">
        <f>IF(I4=0,"-",((F4/I4)-1)*100)</f>
        <v>-5.108954403955323</v>
      </c>
    </row>
    <row r="5" spans="1:12" s="1" customFormat="1" ht="15" customHeight="1">
      <c r="A5" s="17"/>
      <c r="B5" s="14" t="s">
        <v>46</v>
      </c>
      <c r="C5" s="15"/>
      <c r="D5" s="2">
        <f t="shared" si="0"/>
        <v>2255493</v>
      </c>
      <c r="E5" s="2">
        <v>2228119</v>
      </c>
      <c r="F5" s="3">
        <v>27374</v>
      </c>
      <c r="G5" s="2">
        <f t="shared" si="1"/>
        <v>2240483</v>
      </c>
      <c r="H5" s="2">
        <v>2210719</v>
      </c>
      <c r="I5" s="3">
        <v>29764</v>
      </c>
      <c r="J5" s="4">
        <f aca="true" t="shared" si="2" ref="J5:J49">IF(G5=0,"-",((D5/G5)-1)*100)</f>
        <v>0.6699448288605581</v>
      </c>
      <c r="K5" s="4">
        <f aca="true" t="shared" si="3" ref="K5:K49">IF(H5=0,"-",((E5/H5)-1)*100)</f>
        <v>0.7870742505040162</v>
      </c>
      <c r="L5" s="4">
        <f aca="true" t="shared" si="4" ref="L5:L49">IF(I5=0,"-",((F5/I5)-1)*100)</f>
        <v>-8.029834699637151</v>
      </c>
    </row>
    <row r="6" spans="1:12" s="1" customFormat="1" ht="15" customHeight="1">
      <c r="A6" s="17"/>
      <c r="B6" s="14" t="s">
        <v>6</v>
      </c>
      <c r="C6" s="15"/>
      <c r="D6" s="2">
        <f t="shared" si="0"/>
        <v>1565783</v>
      </c>
      <c r="E6" s="2">
        <v>1301</v>
      </c>
      <c r="F6" s="3">
        <v>1564482</v>
      </c>
      <c r="G6" s="2">
        <f t="shared" si="1"/>
        <v>1518409</v>
      </c>
      <c r="H6" s="2">
        <v>1262</v>
      </c>
      <c r="I6" s="3">
        <v>1517147</v>
      </c>
      <c r="J6" s="4">
        <f t="shared" si="2"/>
        <v>3.1199762382862595</v>
      </c>
      <c r="K6" s="4">
        <f t="shared" si="3"/>
        <v>3.0903328050713164</v>
      </c>
      <c r="L6" s="4">
        <f t="shared" si="4"/>
        <v>3.120000896419395</v>
      </c>
    </row>
    <row r="7" spans="1:12" s="1" customFormat="1" ht="15" customHeight="1">
      <c r="A7" s="17"/>
      <c r="B7" s="14" t="s">
        <v>58</v>
      </c>
      <c r="C7" s="15"/>
      <c r="D7" s="2">
        <f t="shared" si="0"/>
        <v>809793</v>
      </c>
      <c r="E7" s="2">
        <v>3250</v>
      </c>
      <c r="F7" s="3">
        <v>806543</v>
      </c>
      <c r="G7" s="2">
        <f t="shared" si="1"/>
        <v>842906</v>
      </c>
      <c r="H7" s="2">
        <v>3203</v>
      </c>
      <c r="I7" s="3">
        <v>839703</v>
      </c>
      <c r="J7" s="4">
        <f t="shared" si="2"/>
        <v>-3.9284333009849237</v>
      </c>
      <c r="K7" s="4">
        <f t="shared" si="3"/>
        <v>1.4673743365594794</v>
      </c>
      <c r="L7" s="4">
        <f t="shared" si="4"/>
        <v>-3.9490153066024547</v>
      </c>
    </row>
    <row r="8" spans="1:12" s="1" customFormat="1" ht="15" customHeight="1">
      <c r="A8" s="17"/>
      <c r="B8" s="14" t="s">
        <v>7</v>
      </c>
      <c r="C8" s="15"/>
      <c r="D8" s="2">
        <f t="shared" si="0"/>
        <v>32011</v>
      </c>
      <c r="E8" s="2">
        <v>26</v>
      </c>
      <c r="F8" s="3">
        <v>31985</v>
      </c>
      <c r="G8" s="2">
        <f t="shared" si="1"/>
        <v>29013</v>
      </c>
      <c r="H8" s="2">
        <v>42</v>
      </c>
      <c r="I8" s="3">
        <v>28971</v>
      </c>
      <c r="J8" s="4">
        <f t="shared" si="2"/>
        <v>10.333298866025565</v>
      </c>
      <c r="K8" s="4">
        <f t="shared" si="3"/>
        <v>-38.095238095238095</v>
      </c>
      <c r="L8" s="4">
        <f t="shared" si="4"/>
        <v>10.40350695523109</v>
      </c>
    </row>
    <row r="9" spans="1:12" s="1" customFormat="1" ht="15" customHeight="1">
      <c r="A9" s="17"/>
      <c r="B9" s="14" t="s">
        <v>8</v>
      </c>
      <c r="C9" s="15"/>
      <c r="D9" s="2">
        <f t="shared" si="0"/>
        <v>18189</v>
      </c>
      <c r="E9" s="2">
        <v>63</v>
      </c>
      <c r="F9" s="3">
        <v>18126</v>
      </c>
      <c r="G9" s="2">
        <f t="shared" si="1"/>
        <v>17765</v>
      </c>
      <c r="H9" s="2">
        <v>78</v>
      </c>
      <c r="I9" s="3">
        <v>17687</v>
      </c>
      <c r="J9" s="4">
        <f t="shared" si="2"/>
        <v>2.3867154517309253</v>
      </c>
      <c r="K9" s="4">
        <f t="shared" si="3"/>
        <v>-19.23076923076923</v>
      </c>
      <c r="L9" s="4">
        <f t="shared" si="4"/>
        <v>2.482048962514849</v>
      </c>
    </row>
    <row r="10" spans="1:12" s="1" customFormat="1" ht="15" customHeight="1">
      <c r="A10" s="17"/>
      <c r="B10" s="26" t="s">
        <v>1</v>
      </c>
      <c r="C10" s="13" t="s">
        <v>37</v>
      </c>
      <c r="D10" s="2">
        <f t="shared" si="0"/>
        <v>389390</v>
      </c>
      <c r="E10" s="2">
        <v>680</v>
      </c>
      <c r="F10" s="3">
        <v>388710</v>
      </c>
      <c r="G10" s="2">
        <f t="shared" si="1"/>
        <v>393676</v>
      </c>
      <c r="H10" s="2">
        <v>605</v>
      </c>
      <c r="I10" s="3">
        <v>393071</v>
      </c>
      <c r="J10" s="4">
        <f t="shared" si="2"/>
        <v>-1.0887125453418522</v>
      </c>
      <c r="K10" s="4">
        <f t="shared" si="3"/>
        <v>12.396694214876035</v>
      </c>
      <c r="L10" s="4">
        <f t="shared" si="4"/>
        <v>-1.1094687728171237</v>
      </c>
    </row>
    <row r="11" spans="1:12" s="1" customFormat="1" ht="15" customHeight="1">
      <c r="A11" s="17"/>
      <c r="B11" s="17"/>
      <c r="C11" s="6" t="s">
        <v>38</v>
      </c>
      <c r="D11" s="2">
        <f t="shared" si="0"/>
        <v>307605</v>
      </c>
      <c r="E11" s="2">
        <v>261</v>
      </c>
      <c r="F11" s="3">
        <v>307344</v>
      </c>
      <c r="G11" s="2">
        <f t="shared" si="1"/>
        <v>302691</v>
      </c>
      <c r="H11" s="2">
        <v>271</v>
      </c>
      <c r="I11" s="3">
        <v>302420</v>
      </c>
      <c r="J11" s="4">
        <f t="shared" si="2"/>
        <v>1.6234377632635244</v>
      </c>
      <c r="K11" s="4">
        <f t="shared" si="3"/>
        <v>-3.690036900369009</v>
      </c>
      <c r="L11" s="4">
        <f t="shared" si="4"/>
        <v>1.6281991931750506</v>
      </c>
    </row>
    <row r="12" spans="1:12" s="1" customFormat="1" ht="15" customHeight="1">
      <c r="A12" s="17"/>
      <c r="B12" s="17"/>
      <c r="C12" s="6" t="s">
        <v>39</v>
      </c>
      <c r="D12" s="2">
        <f t="shared" si="0"/>
        <v>173447</v>
      </c>
      <c r="E12" s="2">
        <v>393</v>
      </c>
      <c r="F12" s="3">
        <v>173054</v>
      </c>
      <c r="G12" s="2">
        <f t="shared" si="1"/>
        <v>156768</v>
      </c>
      <c r="H12" s="2">
        <v>361</v>
      </c>
      <c r="I12" s="3">
        <v>156407</v>
      </c>
      <c r="J12" s="4">
        <f t="shared" si="2"/>
        <v>10.639288630332722</v>
      </c>
      <c r="K12" s="4">
        <f t="shared" si="3"/>
        <v>8.864265927977844</v>
      </c>
      <c r="L12" s="4">
        <f t="shared" si="4"/>
        <v>10.643385526223259</v>
      </c>
    </row>
    <row r="13" spans="1:12" s="1" customFormat="1" ht="15" customHeight="1">
      <c r="A13" s="17"/>
      <c r="B13" s="17"/>
      <c r="C13" s="6" t="s">
        <v>40</v>
      </c>
      <c r="D13" s="2">
        <f t="shared" si="0"/>
        <v>341143</v>
      </c>
      <c r="E13" s="2">
        <v>2208</v>
      </c>
      <c r="F13" s="3">
        <v>338935</v>
      </c>
      <c r="G13" s="2">
        <f t="shared" si="1"/>
        <v>226088</v>
      </c>
      <c r="H13" s="2">
        <v>2220</v>
      </c>
      <c r="I13" s="3">
        <v>223868</v>
      </c>
      <c r="J13" s="4">
        <f t="shared" si="2"/>
        <v>50.88947666395385</v>
      </c>
      <c r="K13" s="4">
        <f t="shared" si="3"/>
        <v>-0.540540540540535</v>
      </c>
      <c r="L13" s="4">
        <f t="shared" si="4"/>
        <v>51.399485411045795</v>
      </c>
    </row>
    <row r="14" spans="1:12" s="1" customFormat="1" ht="15" customHeight="1">
      <c r="A14" s="17"/>
      <c r="B14" s="17"/>
      <c r="C14" s="6" t="s">
        <v>41</v>
      </c>
      <c r="D14" s="2">
        <f t="shared" si="0"/>
        <v>245816</v>
      </c>
      <c r="E14" s="2">
        <v>328</v>
      </c>
      <c r="F14" s="3">
        <v>245488</v>
      </c>
      <c r="G14" s="2">
        <f t="shared" si="1"/>
        <v>227638</v>
      </c>
      <c r="H14" s="2">
        <v>404</v>
      </c>
      <c r="I14" s="3">
        <v>227234</v>
      </c>
      <c r="J14" s="4">
        <f t="shared" si="2"/>
        <v>7.9854857273390145</v>
      </c>
      <c r="K14" s="4">
        <f t="shared" si="3"/>
        <v>-18.811881188118807</v>
      </c>
      <c r="L14" s="4">
        <f t="shared" si="4"/>
        <v>8.033128845155213</v>
      </c>
    </row>
    <row r="15" spans="1:12" s="1" customFormat="1" ht="15" customHeight="1">
      <c r="A15" s="17"/>
      <c r="B15" s="17"/>
      <c r="C15" s="6" t="s">
        <v>50</v>
      </c>
      <c r="D15" s="2">
        <f t="shared" si="0"/>
        <v>420827</v>
      </c>
      <c r="E15" s="2">
        <v>2736</v>
      </c>
      <c r="F15" s="3">
        <v>418091</v>
      </c>
      <c r="G15" s="2">
        <f t="shared" si="1"/>
        <v>315901</v>
      </c>
      <c r="H15" s="2">
        <v>2854</v>
      </c>
      <c r="I15" s="3">
        <v>313047</v>
      </c>
      <c r="J15" s="4">
        <f t="shared" si="2"/>
        <v>33.214836293648965</v>
      </c>
      <c r="K15" s="4">
        <f t="shared" si="3"/>
        <v>-4.1345480028030845</v>
      </c>
      <c r="L15" s="4">
        <f t="shared" si="4"/>
        <v>33.55534472459407</v>
      </c>
    </row>
    <row r="16" spans="1:12" s="1" customFormat="1" ht="15" customHeight="1">
      <c r="A16" s="17"/>
      <c r="B16" s="17"/>
      <c r="C16" s="6" t="s">
        <v>42</v>
      </c>
      <c r="D16" s="2">
        <f t="shared" si="0"/>
        <v>28703</v>
      </c>
      <c r="E16" s="2">
        <v>235</v>
      </c>
      <c r="F16" s="3">
        <v>28468</v>
      </c>
      <c r="G16" s="2">
        <f t="shared" si="1"/>
        <v>21378</v>
      </c>
      <c r="H16" s="2">
        <v>217</v>
      </c>
      <c r="I16" s="3">
        <v>21161</v>
      </c>
      <c r="J16" s="4">
        <f t="shared" si="2"/>
        <v>34.2641968378707</v>
      </c>
      <c r="K16" s="4">
        <f t="shared" si="3"/>
        <v>8.294930875576046</v>
      </c>
      <c r="L16" s="4">
        <f t="shared" si="4"/>
        <v>34.530504229478765</v>
      </c>
    </row>
    <row r="17" spans="1:12" s="1" customFormat="1" ht="15" customHeight="1">
      <c r="A17" s="17"/>
      <c r="B17" s="18"/>
      <c r="C17" s="6" t="s">
        <v>43</v>
      </c>
      <c r="D17" s="2">
        <f t="shared" si="0"/>
        <v>1906931</v>
      </c>
      <c r="E17" s="2">
        <v>6841</v>
      </c>
      <c r="F17" s="3">
        <v>1900090</v>
      </c>
      <c r="G17" s="2">
        <f t="shared" si="1"/>
        <v>1644140</v>
      </c>
      <c r="H17" s="2">
        <v>6932</v>
      </c>
      <c r="I17" s="3">
        <v>1637208</v>
      </c>
      <c r="J17" s="4">
        <f t="shared" si="2"/>
        <v>15.983492889899885</v>
      </c>
      <c r="K17" s="4">
        <f t="shared" si="3"/>
        <v>-1.3127524523946943</v>
      </c>
      <c r="L17" s="4">
        <f t="shared" si="4"/>
        <v>16.05672584057738</v>
      </c>
    </row>
    <row r="18" spans="1:12" s="1" customFormat="1" ht="15" customHeight="1">
      <c r="A18" s="17"/>
      <c r="B18" s="14" t="s">
        <v>9</v>
      </c>
      <c r="C18" s="15"/>
      <c r="D18" s="2">
        <f t="shared" si="0"/>
        <v>13233</v>
      </c>
      <c r="E18" s="2">
        <v>54</v>
      </c>
      <c r="F18" s="3">
        <v>13179</v>
      </c>
      <c r="G18" s="2">
        <f t="shared" si="1"/>
        <v>11445</v>
      </c>
      <c r="H18" s="2">
        <v>55</v>
      </c>
      <c r="I18" s="3">
        <v>11390</v>
      </c>
      <c r="J18" s="4">
        <f t="shared" si="2"/>
        <v>15.62254259501965</v>
      </c>
      <c r="K18" s="4">
        <f t="shared" si="3"/>
        <v>-1.8181818181818188</v>
      </c>
      <c r="L18" s="4">
        <f t="shared" si="4"/>
        <v>15.706760316066726</v>
      </c>
    </row>
    <row r="19" spans="1:12" s="1" customFormat="1" ht="15" customHeight="1">
      <c r="A19" s="18"/>
      <c r="B19" s="14" t="s">
        <v>10</v>
      </c>
      <c r="C19" s="15"/>
      <c r="D19" s="2">
        <f t="shared" si="0"/>
        <v>7953045</v>
      </c>
      <c r="E19" s="2">
        <v>3497990</v>
      </c>
      <c r="F19" s="3">
        <v>4455055</v>
      </c>
      <c r="G19" s="2">
        <f t="shared" si="1"/>
        <v>7685237</v>
      </c>
      <c r="H19" s="2">
        <v>3505069</v>
      </c>
      <c r="I19" s="3">
        <v>4180168</v>
      </c>
      <c r="J19" s="4">
        <f t="shared" si="2"/>
        <v>3.4847071079265435</v>
      </c>
      <c r="K19" s="4">
        <f t="shared" si="3"/>
        <v>-0.20196464035372452</v>
      </c>
      <c r="L19" s="4">
        <f t="shared" si="4"/>
        <v>6.575979721389191</v>
      </c>
    </row>
    <row r="20" spans="1:12" s="1" customFormat="1" ht="15" customHeight="1">
      <c r="A20" s="16" t="s">
        <v>2</v>
      </c>
      <c r="B20" s="14" t="s">
        <v>11</v>
      </c>
      <c r="C20" s="15"/>
      <c r="D20" s="2">
        <f t="shared" si="0"/>
        <v>100956</v>
      </c>
      <c r="E20" s="2">
        <v>276</v>
      </c>
      <c r="F20" s="3">
        <v>100680</v>
      </c>
      <c r="G20" s="2">
        <f t="shared" si="1"/>
        <v>91264</v>
      </c>
      <c r="H20" s="2">
        <v>289</v>
      </c>
      <c r="I20" s="3">
        <v>90975</v>
      </c>
      <c r="J20" s="4">
        <f t="shared" si="2"/>
        <v>10.619740532959332</v>
      </c>
      <c r="K20" s="4">
        <f t="shared" si="3"/>
        <v>-4.498269896193774</v>
      </c>
      <c r="L20" s="4">
        <f t="shared" si="4"/>
        <v>10.667765869744429</v>
      </c>
    </row>
    <row r="21" spans="1:12" s="1" customFormat="1" ht="15" customHeight="1">
      <c r="A21" s="17"/>
      <c r="B21" s="14" t="s">
        <v>59</v>
      </c>
      <c r="C21" s="15"/>
      <c r="D21" s="2">
        <f t="shared" si="0"/>
        <v>459401</v>
      </c>
      <c r="E21" s="2">
        <v>3370</v>
      </c>
      <c r="F21" s="3">
        <v>456031</v>
      </c>
      <c r="G21" s="2">
        <f t="shared" si="1"/>
        <v>450761</v>
      </c>
      <c r="H21" s="2">
        <v>3308</v>
      </c>
      <c r="I21" s="3">
        <v>447453</v>
      </c>
      <c r="J21" s="4">
        <f t="shared" si="2"/>
        <v>1.9167585483216065</v>
      </c>
      <c r="K21" s="4">
        <f t="shared" si="3"/>
        <v>1.8742442563482564</v>
      </c>
      <c r="L21" s="4">
        <f t="shared" si="4"/>
        <v>1.9170728545791382</v>
      </c>
    </row>
    <row r="22" spans="1:12" s="1" customFormat="1" ht="15" customHeight="1">
      <c r="A22" s="17"/>
      <c r="B22" s="14" t="s">
        <v>12</v>
      </c>
      <c r="C22" s="15"/>
      <c r="D22" s="2">
        <f t="shared" si="0"/>
        <v>3433</v>
      </c>
      <c r="E22" s="2">
        <v>10</v>
      </c>
      <c r="F22" s="3">
        <v>3423</v>
      </c>
      <c r="G22" s="2">
        <f t="shared" si="1"/>
        <v>3755</v>
      </c>
      <c r="H22" s="2">
        <v>10</v>
      </c>
      <c r="I22" s="3">
        <v>3745</v>
      </c>
      <c r="J22" s="4">
        <f t="shared" si="2"/>
        <v>-8.575233022636485</v>
      </c>
      <c r="K22" s="4">
        <f t="shared" si="3"/>
        <v>0</v>
      </c>
      <c r="L22" s="4">
        <f t="shared" si="4"/>
        <v>-8.598130841121499</v>
      </c>
    </row>
    <row r="23" spans="1:12" s="1" customFormat="1" ht="15" customHeight="1">
      <c r="A23" s="17"/>
      <c r="B23" s="14" t="s">
        <v>13</v>
      </c>
      <c r="C23" s="15"/>
      <c r="D23" s="2">
        <f t="shared" si="0"/>
        <v>4099</v>
      </c>
      <c r="E23" s="2">
        <v>236</v>
      </c>
      <c r="F23" s="3">
        <v>3863</v>
      </c>
      <c r="G23" s="2">
        <f t="shared" si="1"/>
        <v>4022</v>
      </c>
      <c r="H23" s="2">
        <v>232</v>
      </c>
      <c r="I23" s="3">
        <v>3790</v>
      </c>
      <c r="J23" s="4">
        <f t="shared" si="2"/>
        <v>1.914470412729985</v>
      </c>
      <c r="K23" s="4">
        <f t="shared" si="3"/>
        <v>1.724137931034475</v>
      </c>
      <c r="L23" s="4">
        <f t="shared" si="4"/>
        <v>1.9261213720316528</v>
      </c>
    </row>
    <row r="24" spans="1:12" s="1" customFormat="1" ht="15" customHeight="1">
      <c r="A24" s="17"/>
      <c r="B24" s="14" t="s">
        <v>14</v>
      </c>
      <c r="C24" s="15"/>
      <c r="D24" s="2">
        <f t="shared" si="0"/>
        <v>1200</v>
      </c>
      <c r="E24" s="2">
        <v>83</v>
      </c>
      <c r="F24" s="3">
        <v>1117</v>
      </c>
      <c r="G24" s="2">
        <f t="shared" si="1"/>
        <v>1445</v>
      </c>
      <c r="H24" s="2">
        <v>73</v>
      </c>
      <c r="I24" s="3">
        <v>1372</v>
      </c>
      <c r="J24" s="4">
        <f t="shared" si="2"/>
        <v>-16.955017301038065</v>
      </c>
      <c r="K24" s="4">
        <f t="shared" si="3"/>
        <v>13.698630136986312</v>
      </c>
      <c r="L24" s="4">
        <f t="shared" si="4"/>
        <v>-18.586005830903783</v>
      </c>
    </row>
    <row r="25" spans="1:12" s="1" customFormat="1" ht="15" customHeight="1">
      <c r="A25" s="17"/>
      <c r="B25" s="14" t="s">
        <v>15</v>
      </c>
      <c r="C25" s="15"/>
      <c r="D25" s="2">
        <f t="shared" si="0"/>
        <v>11087</v>
      </c>
      <c r="E25" s="2">
        <v>204</v>
      </c>
      <c r="F25" s="3">
        <v>10883</v>
      </c>
      <c r="G25" s="2">
        <f t="shared" si="1"/>
        <v>10520</v>
      </c>
      <c r="H25" s="2">
        <v>204</v>
      </c>
      <c r="I25" s="3">
        <v>10316</v>
      </c>
      <c r="J25" s="4">
        <f t="shared" si="2"/>
        <v>5.3897338403041894</v>
      </c>
      <c r="K25" s="4">
        <f t="shared" si="3"/>
        <v>0</v>
      </c>
      <c r="L25" s="4">
        <f t="shared" si="4"/>
        <v>5.496316401706092</v>
      </c>
    </row>
    <row r="26" spans="1:12" s="1" customFormat="1" ht="15" customHeight="1">
      <c r="A26" s="18"/>
      <c r="B26" s="14" t="s">
        <v>16</v>
      </c>
      <c r="C26" s="15"/>
      <c r="D26" s="2">
        <f t="shared" si="0"/>
        <v>580176</v>
      </c>
      <c r="E26" s="2">
        <v>4179</v>
      </c>
      <c r="F26" s="3">
        <v>575997</v>
      </c>
      <c r="G26" s="2">
        <f t="shared" si="1"/>
        <v>561767</v>
      </c>
      <c r="H26" s="2">
        <v>4116</v>
      </c>
      <c r="I26" s="3">
        <v>557651</v>
      </c>
      <c r="J26" s="4">
        <f t="shared" si="2"/>
        <v>3.2769813819608418</v>
      </c>
      <c r="K26" s="4">
        <f t="shared" si="3"/>
        <v>1.5306122448979664</v>
      </c>
      <c r="L26" s="4">
        <f t="shared" si="4"/>
        <v>3.2898712635680782</v>
      </c>
    </row>
    <row r="27" spans="1:12" s="1" customFormat="1" ht="15" customHeight="1">
      <c r="A27" s="16" t="s">
        <v>3</v>
      </c>
      <c r="B27" s="14" t="s">
        <v>17</v>
      </c>
      <c r="C27" s="15"/>
      <c r="D27" s="2">
        <f t="shared" si="0"/>
        <v>6349</v>
      </c>
      <c r="E27" s="2">
        <v>6</v>
      </c>
      <c r="F27" s="3">
        <v>6343</v>
      </c>
      <c r="G27" s="2">
        <f t="shared" si="1"/>
        <v>6306</v>
      </c>
      <c r="H27" s="2">
        <v>13</v>
      </c>
      <c r="I27" s="3">
        <v>6293</v>
      </c>
      <c r="J27" s="4">
        <f t="shared" si="2"/>
        <v>0.681890263241347</v>
      </c>
      <c r="K27" s="4">
        <f t="shared" si="3"/>
        <v>-53.84615384615385</v>
      </c>
      <c r="L27" s="4">
        <f t="shared" si="4"/>
        <v>0.7945336087716415</v>
      </c>
    </row>
    <row r="28" spans="1:12" s="1" customFormat="1" ht="15" customHeight="1">
      <c r="A28" s="17"/>
      <c r="B28" s="14" t="s">
        <v>18</v>
      </c>
      <c r="C28" s="15"/>
      <c r="D28" s="2">
        <f t="shared" si="0"/>
        <v>43257</v>
      </c>
      <c r="E28" s="2">
        <v>104</v>
      </c>
      <c r="F28" s="3">
        <v>43153</v>
      </c>
      <c r="G28" s="2">
        <f t="shared" si="1"/>
        <v>38340</v>
      </c>
      <c r="H28" s="2">
        <v>84</v>
      </c>
      <c r="I28" s="3">
        <v>38256</v>
      </c>
      <c r="J28" s="4">
        <f t="shared" si="2"/>
        <v>12.824726134585296</v>
      </c>
      <c r="K28" s="4">
        <f t="shared" si="3"/>
        <v>23.809523809523814</v>
      </c>
      <c r="L28" s="4">
        <f t="shared" si="4"/>
        <v>12.80060644081975</v>
      </c>
    </row>
    <row r="29" spans="1:12" s="1" customFormat="1" ht="15" customHeight="1">
      <c r="A29" s="17"/>
      <c r="B29" s="14" t="s">
        <v>19</v>
      </c>
      <c r="C29" s="15"/>
      <c r="D29" s="2">
        <f t="shared" si="0"/>
        <v>53195</v>
      </c>
      <c r="E29" s="2">
        <v>103</v>
      </c>
      <c r="F29" s="3">
        <v>53092</v>
      </c>
      <c r="G29" s="2">
        <f t="shared" si="1"/>
        <v>54795</v>
      </c>
      <c r="H29" s="2">
        <v>123</v>
      </c>
      <c r="I29" s="3">
        <v>54672</v>
      </c>
      <c r="J29" s="4">
        <f t="shared" si="2"/>
        <v>-2.9199744502235614</v>
      </c>
      <c r="K29" s="4">
        <f t="shared" si="3"/>
        <v>-16.260162601626014</v>
      </c>
      <c r="L29" s="4">
        <f t="shared" si="4"/>
        <v>-2.8899619549312305</v>
      </c>
    </row>
    <row r="30" spans="1:12" s="1" customFormat="1" ht="15" customHeight="1">
      <c r="A30" s="17"/>
      <c r="B30" s="14" t="s">
        <v>20</v>
      </c>
      <c r="C30" s="15"/>
      <c r="D30" s="2">
        <f t="shared" si="0"/>
        <v>15773</v>
      </c>
      <c r="E30" s="2">
        <v>17</v>
      </c>
      <c r="F30" s="3">
        <v>15756</v>
      </c>
      <c r="G30" s="2">
        <f t="shared" si="1"/>
        <v>15118</v>
      </c>
      <c r="H30" s="2">
        <v>12</v>
      </c>
      <c r="I30" s="3">
        <v>15106</v>
      </c>
      <c r="J30" s="4">
        <f t="shared" si="2"/>
        <v>4.332583675089308</v>
      </c>
      <c r="K30" s="4">
        <f t="shared" si="3"/>
        <v>41.66666666666667</v>
      </c>
      <c r="L30" s="4">
        <f t="shared" si="4"/>
        <v>4.302925989672968</v>
      </c>
    </row>
    <row r="31" spans="1:12" s="1" customFormat="1" ht="15" customHeight="1">
      <c r="A31" s="17"/>
      <c r="B31" s="14" t="s">
        <v>21</v>
      </c>
      <c r="C31" s="15"/>
      <c r="D31" s="2">
        <f t="shared" si="0"/>
        <v>20826</v>
      </c>
      <c r="E31" s="2">
        <v>20</v>
      </c>
      <c r="F31" s="3">
        <v>20806</v>
      </c>
      <c r="G31" s="2">
        <f t="shared" si="1"/>
        <v>20870</v>
      </c>
      <c r="H31" s="2">
        <v>27</v>
      </c>
      <c r="I31" s="3">
        <v>20843</v>
      </c>
      <c r="J31" s="4">
        <f t="shared" si="2"/>
        <v>-0.21082894106372319</v>
      </c>
      <c r="K31" s="4">
        <f t="shared" si="3"/>
        <v>-25.92592592592593</v>
      </c>
      <c r="L31" s="4">
        <f t="shared" si="4"/>
        <v>-0.1775176318188354</v>
      </c>
    </row>
    <row r="32" spans="1:12" s="1" customFormat="1" ht="15" customHeight="1">
      <c r="A32" s="17"/>
      <c r="B32" s="14" t="s">
        <v>44</v>
      </c>
      <c r="C32" s="15"/>
      <c r="D32" s="2">
        <f t="shared" si="0"/>
        <v>9079</v>
      </c>
      <c r="E32" s="2">
        <v>42</v>
      </c>
      <c r="F32" s="3">
        <v>9037</v>
      </c>
      <c r="G32" s="2">
        <f t="shared" si="1"/>
        <v>9351</v>
      </c>
      <c r="H32" s="2">
        <v>47</v>
      </c>
      <c r="I32" s="3">
        <v>9304</v>
      </c>
      <c r="J32" s="4">
        <f t="shared" si="2"/>
        <v>-2.9087798096460227</v>
      </c>
      <c r="K32" s="4">
        <f t="shared" si="3"/>
        <v>-10.63829787234043</v>
      </c>
      <c r="L32" s="4">
        <f t="shared" si="4"/>
        <v>-2.8697334479793613</v>
      </c>
    </row>
    <row r="33" spans="1:12" s="1" customFormat="1" ht="15" customHeight="1">
      <c r="A33" s="17"/>
      <c r="B33" s="14" t="s">
        <v>22</v>
      </c>
      <c r="C33" s="15"/>
      <c r="D33" s="2">
        <f t="shared" si="0"/>
        <v>10475</v>
      </c>
      <c r="E33" s="2">
        <v>42</v>
      </c>
      <c r="F33" s="3">
        <v>10433</v>
      </c>
      <c r="G33" s="2">
        <f t="shared" si="1"/>
        <v>9435</v>
      </c>
      <c r="H33" s="2">
        <v>37</v>
      </c>
      <c r="I33" s="3">
        <v>9398</v>
      </c>
      <c r="J33" s="4">
        <f t="shared" si="2"/>
        <v>11.02278749337573</v>
      </c>
      <c r="K33" s="4">
        <f t="shared" si="3"/>
        <v>13.513513513513509</v>
      </c>
      <c r="L33" s="4">
        <f t="shared" si="4"/>
        <v>11.012981485422424</v>
      </c>
    </row>
    <row r="34" spans="1:12" s="1" customFormat="1" ht="15" customHeight="1">
      <c r="A34" s="17"/>
      <c r="B34" s="14" t="s">
        <v>60</v>
      </c>
      <c r="C34" s="15"/>
      <c r="D34" s="2">
        <f t="shared" si="0"/>
        <v>57700</v>
      </c>
      <c r="E34" s="2">
        <v>105</v>
      </c>
      <c r="F34" s="3">
        <v>57595</v>
      </c>
      <c r="G34" s="2">
        <f t="shared" si="1"/>
        <v>53015</v>
      </c>
      <c r="H34" s="2">
        <v>108</v>
      </c>
      <c r="I34" s="3">
        <v>52907</v>
      </c>
      <c r="J34" s="4">
        <f t="shared" si="2"/>
        <v>8.837121569367156</v>
      </c>
      <c r="K34" s="4">
        <f t="shared" si="3"/>
        <v>-2.777777777777779</v>
      </c>
      <c r="L34" s="4">
        <f t="shared" si="4"/>
        <v>8.860831269964287</v>
      </c>
    </row>
    <row r="35" spans="1:12" s="1" customFormat="1" ht="15" customHeight="1">
      <c r="A35" s="17"/>
      <c r="B35" s="14" t="s">
        <v>23</v>
      </c>
      <c r="C35" s="15"/>
      <c r="D35" s="2">
        <f t="shared" si="0"/>
        <v>7542</v>
      </c>
      <c r="E35" s="2">
        <v>11</v>
      </c>
      <c r="F35" s="3">
        <v>7531</v>
      </c>
      <c r="G35" s="2">
        <f t="shared" si="1"/>
        <v>6392</v>
      </c>
      <c r="H35" s="2">
        <v>10</v>
      </c>
      <c r="I35" s="3">
        <v>6382</v>
      </c>
      <c r="J35" s="4">
        <f t="shared" si="2"/>
        <v>17.991239048811014</v>
      </c>
      <c r="K35" s="4">
        <f t="shared" si="3"/>
        <v>10.000000000000009</v>
      </c>
      <c r="L35" s="4">
        <f t="shared" si="4"/>
        <v>18.00376057662174</v>
      </c>
    </row>
    <row r="36" spans="1:12" s="1" customFormat="1" ht="15" customHeight="1">
      <c r="A36" s="17"/>
      <c r="B36" s="14" t="s">
        <v>24</v>
      </c>
      <c r="C36" s="15"/>
      <c r="D36" s="2">
        <f t="shared" si="0"/>
        <v>1420</v>
      </c>
      <c r="E36" s="2">
        <v>0</v>
      </c>
      <c r="F36" s="3">
        <v>1420</v>
      </c>
      <c r="G36" s="2">
        <f t="shared" si="1"/>
        <v>1548</v>
      </c>
      <c r="H36" s="2">
        <v>0</v>
      </c>
      <c r="I36" s="3">
        <v>1548</v>
      </c>
      <c r="J36" s="4">
        <f t="shared" si="2"/>
        <v>-8.268733850129195</v>
      </c>
      <c r="K36" s="4" t="str">
        <f t="shared" si="3"/>
        <v>-</v>
      </c>
      <c r="L36" s="4">
        <f t="shared" si="4"/>
        <v>-8.268733850129195</v>
      </c>
    </row>
    <row r="37" spans="1:12" s="1" customFormat="1" ht="15" customHeight="1">
      <c r="A37" s="17"/>
      <c r="B37" s="14" t="s">
        <v>25</v>
      </c>
      <c r="C37" s="15"/>
      <c r="D37" s="2">
        <f t="shared" si="0"/>
        <v>7376</v>
      </c>
      <c r="E37" s="2">
        <v>16</v>
      </c>
      <c r="F37" s="3">
        <v>7360</v>
      </c>
      <c r="G37" s="2">
        <f t="shared" si="1"/>
        <v>7468</v>
      </c>
      <c r="H37" s="2">
        <v>9</v>
      </c>
      <c r="I37" s="3">
        <v>7459</v>
      </c>
      <c r="J37" s="4">
        <f t="shared" si="2"/>
        <v>-1.2319228709159025</v>
      </c>
      <c r="K37" s="4">
        <f t="shared" si="3"/>
        <v>77.77777777777777</v>
      </c>
      <c r="L37" s="4">
        <f t="shared" si="4"/>
        <v>-1.3272556642981659</v>
      </c>
    </row>
    <row r="38" spans="1:12" s="1" customFormat="1" ht="15" customHeight="1">
      <c r="A38" s="17"/>
      <c r="B38" s="14" t="s">
        <v>61</v>
      </c>
      <c r="C38" s="15"/>
      <c r="D38" s="2">
        <f t="shared" si="0"/>
        <v>7750</v>
      </c>
      <c r="E38" s="2">
        <v>5</v>
      </c>
      <c r="F38" s="3">
        <v>7745</v>
      </c>
      <c r="G38" s="2">
        <f t="shared" si="1"/>
        <v>7768</v>
      </c>
      <c r="H38" s="2">
        <v>1</v>
      </c>
      <c r="I38" s="3">
        <v>7767</v>
      </c>
      <c r="J38" s="4">
        <f t="shared" si="2"/>
        <v>-0.23171987641606995</v>
      </c>
      <c r="K38" s="4">
        <f t="shared" si="3"/>
        <v>400</v>
      </c>
      <c r="L38" s="4">
        <f t="shared" si="4"/>
        <v>-0.2832496459379441</v>
      </c>
    </row>
    <row r="39" spans="1:12" s="1" customFormat="1" ht="15" customHeight="1">
      <c r="A39" s="17"/>
      <c r="B39" s="14" t="s">
        <v>26</v>
      </c>
      <c r="C39" s="15"/>
      <c r="D39" s="2">
        <f t="shared" si="0"/>
        <v>42768</v>
      </c>
      <c r="E39" s="2">
        <v>32</v>
      </c>
      <c r="F39" s="3">
        <v>42736</v>
      </c>
      <c r="G39" s="2">
        <f t="shared" si="1"/>
        <v>41886</v>
      </c>
      <c r="H39" s="2">
        <v>32</v>
      </c>
      <c r="I39" s="3">
        <v>41854</v>
      </c>
      <c r="J39" s="4">
        <f t="shared" si="2"/>
        <v>2.1057155135367323</v>
      </c>
      <c r="K39" s="4">
        <f t="shared" si="3"/>
        <v>0</v>
      </c>
      <c r="L39" s="4">
        <f t="shared" si="4"/>
        <v>2.107325464710663</v>
      </c>
    </row>
    <row r="40" spans="1:12" s="1" customFormat="1" ht="15" customHeight="1">
      <c r="A40" s="18"/>
      <c r="B40" s="14" t="s">
        <v>27</v>
      </c>
      <c r="C40" s="15"/>
      <c r="D40" s="2">
        <f t="shared" si="0"/>
        <v>283510</v>
      </c>
      <c r="E40" s="2">
        <v>503</v>
      </c>
      <c r="F40" s="3">
        <v>283007</v>
      </c>
      <c r="G40" s="2">
        <f t="shared" si="1"/>
        <v>272292</v>
      </c>
      <c r="H40" s="2">
        <v>503</v>
      </c>
      <c r="I40" s="3">
        <v>271789</v>
      </c>
      <c r="J40" s="4">
        <f t="shared" si="2"/>
        <v>4.119841934393964</v>
      </c>
      <c r="K40" s="4">
        <f t="shared" si="3"/>
        <v>0</v>
      </c>
      <c r="L40" s="4">
        <f t="shared" si="4"/>
        <v>4.1274665273429045</v>
      </c>
    </row>
    <row r="41" spans="1:12" s="1" customFormat="1" ht="15" customHeight="1">
      <c r="A41" s="16" t="s">
        <v>4</v>
      </c>
      <c r="B41" s="14" t="s">
        <v>28</v>
      </c>
      <c r="C41" s="15"/>
      <c r="D41" s="2">
        <f t="shared" si="0"/>
        <v>77516</v>
      </c>
      <c r="E41" s="2">
        <v>227</v>
      </c>
      <c r="F41" s="3">
        <v>77289</v>
      </c>
      <c r="G41" s="2">
        <f t="shared" si="1"/>
        <v>69092</v>
      </c>
      <c r="H41" s="2">
        <v>261</v>
      </c>
      <c r="I41" s="3">
        <v>68831</v>
      </c>
      <c r="J41" s="4">
        <f t="shared" si="2"/>
        <v>12.192439066751582</v>
      </c>
      <c r="K41" s="4">
        <f t="shared" si="3"/>
        <v>-13.026819923371647</v>
      </c>
      <c r="L41" s="4">
        <f t="shared" si="4"/>
        <v>12.288067876392894</v>
      </c>
    </row>
    <row r="42" spans="1:12" s="1" customFormat="1" ht="15" customHeight="1">
      <c r="A42" s="17"/>
      <c r="B42" s="14" t="s">
        <v>29</v>
      </c>
      <c r="C42" s="15"/>
      <c r="D42" s="2">
        <f t="shared" si="0"/>
        <v>11952</v>
      </c>
      <c r="E42" s="2">
        <v>32</v>
      </c>
      <c r="F42" s="3">
        <v>11920</v>
      </c>
      <c r="G42" s="2">
        <f t="shared" si="1"/>
        <v>11587</v>
      </c>
      <c r="H42" s="2">
        <v>42</v>
      </c>
      <c r="I42" s="3">
        <v>11545</v>
      </c>
      <c r="J42" s="4">
        <f t="shared" si="2"/>
        <v>3.150081988435316</v>
      </c>
      <c r="K42" s="4">
        <f t="shared" si="3"/>
        <v>-23.809523809523814</v>
      </c>
      <c r="L42" s="4">
        <f t="shared" si="4"/>
        <v>3.24815937635341</v>
      </c>
    </row>
    <row r="43" spans="1:12" s="1" customFormat="1" ht="15" customHeight="1">
      <c r="A43" s="17"/>
      <c r="B43" s="14" t="s">
        <v>30</v>
      </c>
      <c r="C43" s="15"/>
      <c r="D43" s="2">
        <f t="shared" si="0"/>
        <v>2384</v>
      </c>
      <c r="E43" s="2">
        <v>18</v>
      </c>
      <c r="F43" s="3">
        <v>2366</v>
      </c>
      <c r="G43" s="2">
        <f t="shared" si="1"/>
        <v>2399</v>
      </c>
      <c r="H43" s="2">
        <v>17</v>
      </c>
      <c r="I43" s="3">
        <v>2382</v>
      </c>
      <c r="J43" s="4">
        <f t="shared" si="2"/>
        <v>-0.6252605252188403</v>
      </c>
      <c r="K43" s="4">
        <f t="shared" si="3"/>
        <v>5.882352941176472</v>
      </c>
      <c r="L43" s="4">
        <f t="shared" si="4"/>
        <v>-0.6717044500419767</v>
      </c>
    </row>
    <row r="44" spans="1:12" s="1" customFormat="1" ht="15" customHeight="1">
      <c r="A44" s="18"/>
      <c r="B44" s="14" t="s">
        <v>31</v>
      </c>
      <c r="C44" s="15"/>
      <c r="D44" s="2">
        <f t="shared" si="0"/>
        <v>91852</v>
      </c>
      <c r="E44" s="2">
        <v>277</v>
      </c>
      <c r="F44" s="3">
        <v>91575</v>
      </c>
      <c r="G44" s="2">
        <f t="shared" si="1"/>
        <v>83078</v>
      </c>
      <c r="H44" s="2">
        <v>320</v>
      </c>
      <c r="I44" s="3">
        <v>82758</v>
      </c>
      <c r="J44" s="4">
        <f t="shared" si="2"/>
        <v>10.56115939237825</v>
      </c>
      <c r="K44" s="4">
        <f t="shared" si="3"/>
        <v>-13.437500000000002</v>
      </c>
      <c r="L44" s="4">
        <f t="shared" si="4"/>
        <v>10.653954904661788</v>
      </c>
    </row>
    <row r="45" spans="1:12" s="1" customFormat="1" ht="24.75" customHeight="1">
      <c r="A45" s="16" t="s">
        <v>5</v>
      </c>
      <c r="B45" s="14" t="s">
        <v>32</v>
      </c>
      <c r="C45" s="15"/>
      <c r="D45" s="2">
        <f t="shared" si="0"/>
        <v>4603</v>
      </c>
      <c r="E45" s="2">
        <v>100</v>
      </c>
      <c r="F45" s="3">
        <v>4503</v>
      </c>
      <c r="G45" s="2">
        <f t="shared" si="1"/>
        <v>4831</v>
      </c>
      <c r="H45" s="2">
        <v>57</v>
      </c>
      <c r="I45" s="3">
        <v>4774</v>
      </c>
      <c r="J45" s="4">
        <f t="shared" si="2"/>
        <v>-4.719519768163938</v>
      </c>
      <c r="K45" s="4">
        <f t="shared" si="3"/>
        <v>75.43859649122805</v>
      </c>
      <c r="L45" s="4">
        <f t="shared" si="4"/>
        <v>-5.676581483033094</v>
      </c>
    </row>
    <row r="46" spans="1:12" s="1" customFormat="1" ht="24.75" customHeight="1">
      <c r="A46" s="17"/>
      <c r="B46" s="14" t="s">
        <v>33</v>
      </c>
      <c r="C46" s="15"/>
      <c r="D46" s="2">
        <f t="shared" si="0"/>
        <v>5135</v>
      </c>
      <c r="E46" s="2">
        <v>40</v>
      </c>
      <c r="F46" s="3">
        <v>5095</v>
      </c>
      <c r="G46" s="2">
        <f t="shared" si="1"/>
        <v>4993</v>
      </c>
      <c r="H46" s="2">
        <v>18</v>
      </c>
      <c r="I46" s="3">
        <v>4975</v>
      </c>
      <c r="J46" s="4">
        <f t="shared" si="2"/>
        <v>2.843981574203891</v>
      </c>
      <c r="K46" s="4">
        <f t="shared" si="3"/>
        <v>122.22222222222223</v>
      </c>
      <c r="L46" s="4">
        <f t="shared" si="4"/>
        <v>2.412060301507535</v>
      </c>
    </row>
    <row r="47" spans="1:12" s="1" customFormat="1" ht="19.5" customHeight="1">
      <c r="A47" s="18"/>
      <c r="B47" s="28" t="s">
        <v>34</v>
      </c>
      <c r="C47" s="25"/>
      <c r="D47" s="2">
        <f t="shared" si="0"/>
        <v>9738</v>
      </c>
      <c r="E47" s="2">
        <v>140</v>
      </c>
      <c r="F47" s="3">
        <v>9598</v>
      </c>
      <c r="G47" s="2">
        <f t="shared" si="1"/>
        <v>9824</v>
      </c>
      <c r="H47" s="2">
        <v>75</v>
      </c>
      <c r="I47" s="3">
        <v>9749</v>
      </c>
      <c r="J47" s="4">
        <f t="shared" si="2"/>
        <v>-0.8754071661237761</v>
      </c>
      <c r="K47" s="4">
        <f t="shared" si="3"/>
        <v>86.66666666666667</v>
      </c>
      <c r="L47" s="4">
        <f t="shared" si="4"/>
        <v>-1.5488768078777304</v>
      </c>
    </row>
    <row r="48" spans="1:12" s="1" customFormat="1" ht="15" customHeight="1">
      <c r="A48" s="5"/>
      <c r="B48" s="24" t="s">
        <v>35</v>
      </c>
      <c r="C48" s="25"/>
      <c r="D48" s="2">
        <f t="shared" si="0"/>
        <v>4253</v>
      </c>
      <c r="E48" s="2">
        <v>562</v>
      </c>
      <c r="F48" s="7">
        <v>3691</v>
      </c>
      <c r="G48" s="8">
        <f t="shared" si="1"/>
        <v>1555</v>
      </c>
      <c r="H48" s="8">
        <v>550</v>
      </c>
      <c r="I48" s="7">
        <v>1005</v>
      </c>
      <c r="J48" s="9">
        <f t="shared" si="2"/>
        <v>173.5048231511254</v>
      </c>
      <c r="K48" s="9">
        <f t="shared" si="3"/>
        <v>2.1818181818181737</v>
      </c>
      <c r="L48" s="9">
        <f t="shared" si="4"/>
        <v>267.2636815920398</v>
      </c>
    </row>
    <row r="49" spans="1:12" s="1" customFormat="1" ht="15" customHeight="1">
      <c r="A49" s="10"/>
      <c r="B49" s="27" t="s">
        <v>36</v>
      </c>
      <c r="C49" s="15"/>
      <c r="D49" s="2">
        <f t="shared" si="0"/>
        <v>8922574</v>
      </c>
      <c r="E49" s="2">
        <v>3503651</v>
      </c>
      <c r="F49" s="3">
        <v>5418923</v>
      </c>
      <c r="G49" s="2">
        <f t="shared" si="1"/>
        <v>8613753</v>
      </c>
      <c r="H49" s="2">
        <v>3510633</v>
      </c>
      <c r="I49" s="3">
        <v>5103120</v>
      </c>
      <c r="J49" s="4">
        <f t="shared" si="2"/>
        <v>3.5852084451458044</v>
      </c>
      <c r="K49" s="4">
        <f t="shared" si="3"/>
        <v>-0.19888151225149198</v>
      </c>
      <c r="L49" s="4">
        <f t="shared" si="4"/>
        <v>6.188429823323771</v>
      </c>
    </row>
    <row r="50" spans="1:12" s="1" customFormat="1" ht="15" customHeight="1">
      <c r="A50" s="29" t="s">
        <v>62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29" t="s">
        <v>63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2018-11-21T05:36:55Z</cp:lastPrinted>
  <dcterms:created xsi:type="dcterms:W3CDTF">2000-09-20T06:55:14Z</dcterms:created>
  <dcterms:modified xsi:type="dcterms:W3CDTF">2018-11-23T07:24:40Z</dcterms:modified>
  <cp:category/>
  <cp:version/>
  <cp:contentType/>
  <cp:contentStatus/>
</cp:coreProperties>
</file>