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18072" windowHeight="7092"/>
  </bookViews>
  <sheets>
    <sheet name="來臺旅客按居住地" sheetId="1" r:id="rId1"/>
  </sheets>
  <calcPr calcId="152511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18" i="1" s="1"/>
  <c r="G20" i="1"/>
  <c r="G21" i="1"/>
  <c r="G22" i="1"/>
  <c r="G23" i="1"/>
  <c r="G25" i="1" s="1"/>
  <c r="G24" i="1"/>
  <c r="G4" i="1"/>
  <c r="D48" i="1"/>
  <c r="D46" i="1"/>
  <c r="D45" i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39" i="1" s="1"/>
  <c r="D19" i="1"/>
  <c r="D18" i="1" s="1"/>
  <c r="D20" i="1"/>
  <c r="D21" i="1"/>
  <c r="D22" i="1"/>
  <c r="D23" i="1"/>
  <c r="D24" i="1"/>
  <c r="D26" i="1"/>
  <c r="D25" i="1" s="1"/>
  <c r="D17" i="1"/>
  <c r="D16" i="1" s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49" i="1" l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<sst xmlns="http://schemas.openxmlformats.org/spreadsheetml/2006/main" count="114" uniqueCount="63">
  <si>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</si>
  <si>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</si>
  <si>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</si>
  <si>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</si>
  <si>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</si>
  <si>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</si>
  <si>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</si>
  <si>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</si>
  <si>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</si>
  <si>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</si>
  <si>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</si>
  <si>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</si>
  <si>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</si>
  <si>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</si>
  <si>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</si>
  <si>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</si>
  <si>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</si>
  <si>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</si>
  <si>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</si>
  <si>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</si>
  <si>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</si>
  <si>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</si>
  <si>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</si>
  <si>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</si>
  <si>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</si>
  <si>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</si>
  <si>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</si>
  <si>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</si>
  <si>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</si>
  <si>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</si>
  <si>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</si>
  <si>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</si>
  <si>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</si>
  <si>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</si>
  <si>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</si>
  <si>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</si>
  <si>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</si>
  <si>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</si>
  <si>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</si>
  <si>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</si>
  <si>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</si>
  <si>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</si>
  <si>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</si>
  <si>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</si>
  <si>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</si>
  <si>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</si>
  <si>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</si>
  <si>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</si>
  <si>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</si>
  <si>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</si>
  <si>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</si>
  <si>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</si>
  <si>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</si>
  <si>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</si>
  <si>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</si>
  <si>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</si>
  <si>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</si>
  <si>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107年11月來臺旅客人次及成長率－按居住地分
Table 1-2 Visitor Arrivals by Residence,
November,2018</t>
  </si>
  <si>
    <t>107年11月 Nov.., 2018</t>
  </si>
  <si>
    <t>106年11月 Nov.., 2017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</si>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</sst>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F58" sqref="F58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134051</v>
      </c>
      <c r="E4" s="5">
        <v>123917</v>
      </c>
      <c r="F4" s="6">
        <v>10134</v>
      </c>
      <c r="G4" s="5">
        <f>H4+I4</f>
        <v>133930</v>
      </c>
      <c r="H4" s="5">
        <v>123674</v>
      </c>
      <c r="I4" s="6">
        <v>10256</v>
      </c>
      <c r="J4" s="7">
        <f>IF(G4=0,"-",((D4/G4)-1)*100)</f>
        <v>9.0345702979166553E-2</v>
      </c>
      <c r="K4" s="7">
        <f>IF(H4=0,"-",((E4/H4)-1)*100)</f>
        <v>0.19648430551288953</v>
      </c>
      <c r="L4" s="7">
        <f>IF(I4=0,"-",((F4/I4)-1)*100)</f>
        <v>-1.1895475819032719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207920</v>
      </c>
      <c r="E5" s="5">
        <v>205223</v>
      </c>
      <c r="F5" s="6">
        <v>2697</v>
      </c>
      <c r="G5" s="5">
        <f t="shared" ref="G5:G48" si="1">H5+I5</f>
        <v>244056</v>
      </c>
      <c r="H5" s="5">
        <v>241151</v>
      </c>
      <c r="I5" s="6">
        <v>2905</v>
      </c>
      <c r="J5" s="7">
        <f t="shared" ref="J5:L49" si="2">IF(G5=0,"-",((D5/G5)-1)*100)</f>
        <v>-14.806437866719113</v>
      </c>
      <c r="K5" s="7">
        <f t="shared" si="2"/>
        <v>-14.898549041886621</v>
      </c>
      <c r="L5" s="7">
        <f t="shared" si="2"/>
        <v>-7.1600688468158369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203270</v>
      </c>
      <c r="E6" s="5">
        <v>124</v>
      </c>
      <c r="F6" s="6">
        <v>203146</v>
      </c>
      <c r="G6" s="5">
        <f t="shared" si="1"/>
        <v>192988</v>
      </c>
      <c r="H6" s="5">
        <v>118</v>
      </c>
      <c r="I6" s="6">
        <v>192870</v>
      </c>
      <c r="J6" s="7">
        <f t="shared" si="2"/>
        <v>5.3277924016001066</v>
      </c>
      <c r="K6" s="7">
        <f t="shared" si="2"/>
        <v>5.0847457627118731</v>
      </c>
      <c r="L6" s="7">
        <f t="shared" si="2"/>
        <v>5.3279411002229438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100382</v>
      </c>
      <c r="E7" s="5">
        <v>275</v>
      </c>
      <c r="F7" s="6">
        <v>100107</v>
      </c>
      <c r="G7" s="5">
        <f t="shared" si="1"/>
        <v>98161</v>
      </c>
      <c r="H7" s="5">
        <v>298</v>
      </c>
      <c r="I7" s="6">
        <v>97863</v>
      </c>
      <c r="J7" s="7">
        <f t="shared" si="2"/>
        <v>2.2626093866199515</v>
      </c>
      <c r="K7" s="7">
        <f t="shared" si="2"/>
        <v>-7.718120805369133</v>
      </c>
      <c r="L7" s="7">
        <f t="shared" si="2"/>
        <v>2.293001440789677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3526</v>
      </c>
      <c r="E8" s="5">
        <v>2</v>
      </c>
      <c r="F8" s="6">
        <v>3524</v>
      </c>
      <c r="G8" s="5">
        <f t="shared" si="1"/>
        <v>3058</v>
      </c>
      <c r="H8" s="5">
        <v>5</v>
      </c>
      <c r="I8" s="6">
        <v>3053</v>
      </c>
      <c r="J8" s="7">
        <f t="shared" si="2"/>
        <v>15.304120340091565</v>
      </c>
      <c r="K8" s="7">
        <f t="shared" si="2"/>
        <v>-60</v>
      </c>
      <c r="L8" s="7">
        <f t="shared" si="2"/>
        <v>15.427448411398625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2315</v>
      </c>
      <c r="E9" s="5">
        <v>13</v>
      </c>
      <c r="F9" s="6">
        <v>2302</v>
      </c>
      <c r="G9" s="5">
        <f t="shared" si="1"/>
        <v>1829</v>
      </c>
      <c r="H9" s="5">
        <v>11</v>
      </c>
      <c r="I9" s="6">
        <v>1818</v>
      </c>
      <c r="J9" s="7">
        <f t="shared" si="2"/>
        <v>26.571897211591033</v>
      </c>
      <c r="K9" s="7">
        <f t="shared" si="2"/>
        <v>18.181818181818187</v>
      </c>
      <c r="L9" s="7">
        <f t="shared" si="2"/>
        <v>26.622662266226627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64276</v>
      </c>
      <c r="E10" s="5">
        <v>65</v>
      </c>
      <c r="F10" s="6">
        <v>64211</v>
      </c>
      <c r="G10" s="5">
        <f t="shared" si="1"/>
        <v>61221</v>
      </c>
      <c r="H10" s="5">
        <v>60</v>
      </c>
      <c r="I10" s="6">
        <v>61161</v>
      </c>
      <c r="J10" s="7">
        <f t="shared" si="2"/>
        <v>4.9901177700462318</v>
      </c>
      <c r="K10" s="7">
        <f t="shared" si="2"/>
        <v>8.333333333333325</v>
      </c>
      <c r="L10" s="7">
        <f t="shared" si="2"/>
        <v>4.9868380176910199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53570</v>
      </c>
      <c r="E11" s="5">
        <v>31</v>
      </c>
      <c r="F11" s="6">
        <v>53539</v>
      </c>
      <c r="G11" s="5">
        <f t="shared" si="1"/>
        <v>52608</v>
      </c>
      <c r="H11" s="5">
        <v>25</v>
      </c>
      <c r="I11" s="6">
        <v>52583</v>
      </c>
      <c r="J11" s="7">
        <f t="shared" si="2"/>
        <v>1.8286192214111985</v>
      </c>
      <c r="K11" s="7">
        <f t="shared" si="2"/>
        <v>24</v>
      </c>
      <c r="L11" s="7">
        <f t="shared" si="2"/>
        <v>1.818078086073438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17728</v>
      </c>
      <c r="E12" s="5">
        <v>36</v>
      </c>
      <c r="F12" s="6">
        <v>17692</v>
      </c>
      <c r="G12" s="5">
        <f t="shared" si="1"/>
        <v>15028</v>
      </c>
      <c r="H12" s="5">
        <v>28</v>
      </c>
      <c r="I12" s="6">
        <v>15000</v>
      </c>
      <c r="J12" s="7">
        <f t="shared" si="2"/>
        <v>17.966462603140808</v>
      </c>
      <c r="K12" s="7">
        <f t="shared" si="2"/>
        <v>28.57142857142858</v>
      </c>
      <c r="L12" s="7">
        <f t="shared" si="2"/>
        <v>17.946666666666665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37660</v>
      </c>
      <c r="E13" s="5">
        <v>160</v>
      </c>
      <c r="F13" s="6">
        <v>37500</v>
      </c>
      <c r="G13" s="5">
        <f t="shared" si="1"/>
        <v>31747</v>
      </c>
      <c r="H13" s="5">
        <v>201</v>
      </c>
      <c r="I13" s="6">
        <v>31546</v>
      </c>
      <c r="J13" s="7">
        <f t="shared" si="2"/>
        <v>18.625381925851258</v>
      </c>
      <c r="K13" s="7">
        <f t="shared" si="2"/>
        <v>-20.398009950248753</v>
      </c>
      <c r="L13" s="7">
        <f t="shared" si="2"/>
        <v>18.874025232993084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29128</v>
      </c>
      <c r="E14" s="5">
        <v>25</v>
      </c>
      <c r="F14" s="6">
        <v>29103</v>
      </c>
      <c r="G14" s="5">
        <f t="shared" si="1"/>
        <v>28232</v>
      </c>
      <c r="H14" s="5">
        <v>25</v>
      </c>
      <c r="I14" s="6">
        <v>28207</v>
      </c>
      <c r="J14" s="7">
        <f t="shared" si="2"/>
        <v>3.173703598753197</v>
      </c>
      <c r="K14" s="7">
        <f t="shared" si="2"/>
        <v>0</v>
      </c>
      <c r="L14" s="7">
        <f t="shared" si="2"/>
        <v>3.1765164675435109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34547</v>
      </c>
      <c r="E15" s="5">
        <v>191</v>
      </c>
      <c r="F15" s="6">
        <v>34356</v>
      </c>
      <c r="G15" s="5">
        <f t="shared" si="1"/>
        <v>33748</v>
      </c>
      <c r="H15" s="5">
        <v>186</v>
      </c>
      <c r="I15" s="6">
        <v>33562</v>
      </c>
      <c r="J15" s="7">
        <f t="shared" si="2"/>
        <v>2.3675477065307593</v>
      </c>
      <c r="K15" s="7">
        <f t="shared" si="2"/>
        <v>2.6881720430107503</v>
      </c>
      <c r="L15" s="7">
        <f t="shared" si="2"/>
        <v>2.3657708122281074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3423</v>
      </c>
      <c r="E16" s="5">
        <f t="shared" si="3"/>
        <v>26</v>
      </c>
      <c r="F16" s="5">
        <f t="shared" si="3"/>
        <v>3397</v>
      </c>
      <c r="G16" s="5">
        <f t="shared" si="3"/>
        <v>2779</v>
      </c>
      <c r="H16" s="5">
        <f t="shared" si="3"/>
        <v>25</v>
      </c>
      <c r="I16" s="5">
        <f t="shared" si="3"/>
        <v>2754</v>
      </c>
      <c r="J16" s="7">
        <f t="shared" si="2"/>
        <v>23.173803526448356</v>
      </c>
      <c r="K16" s="7">
        <f t="shared" si="2"/>
        <v>4.0000000000000036</v>
      </c>
      <c r="L16" s="7">
        <f t="shared" si="2"/>
        <v>23.347857661583159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240332</v>
      </c>
      <c r="E17" s="5">
        <v>534</v>
      </c>
      <c r="F17" s="6">
        <v>239798</v>
      </c>
      <c r="G17" s="5">
        <f t="shared" si="1"/>
        <v>225363</v>
      </c>
      <c r="H17" s="5">
        <v>550</v>
      </c>
      <c r="I17" s="6">
        <v>224813</v>
      </c>
      <c r="J17" s="7">
        <f t="shared" si="2"/>
        <v>6.642172850024175</v>
      </c>
      <c r="K17" s="7">
        <f t="shared" si="2"/>
        <v>-2.9090909090909056</v>
      </c>
      <c r="L17" s="7">
        <f t="shared" si="2"/>
        <v>6.6655398041928215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1952</v>
      </c>
      <c r="E18" s="5">
        <f t="shared" si="4"/>
        <v>5</v>
      </c>
      <c r="F18" s="5">
        <f t="shared" si="4"/>
        <v>1947</v>
      </c>
      <c r="G18" s="5">
        <f t="shared" si="4"/>
        <v>1456</v>
      </c>
      <c r="H18" s="5">
        <f t="shared" si="4"/>
        <v>3</v>
      </c>
      <c r="I18" s="5">
        <f t="shared" si="4"/>
        <v>1453</v>
      </c>
      <c r="J18" s="7">
        <f t="shared" si="2"/>
        <v>34.065934065934059</v>
      </c>
      <c r="K18" s="7">
        <f t="shared" si="2"/>
        <v>66.666666666666671</v>
      </c>
      <c r="L18" s="7">
        <f t="shared" si="2"/>
        <v>33.9986235375086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893748</v>
      </c>
      <c r="E19" s="5">
        <v>330093</v>
      </c>
      <c r="F19" s="6">
        <v>563655</v>
      </c>
      <c r="G19" s="5">
        <f t="shared" si="1"/>
        <v>900841</v>
      </c>
      <c r="H19" s="5">
        <v>365810</v>
      </c>
      <c r="I19" s="6">
        <v>535031</v>
      </c>
      <c r="J19" s="7">
        <f t="shared" si="2"/>
        <v>-0.78737535258719404</v>
      </c>
      <c r="K19" s="7">
        <f t="shared" si="2"/>
        <v>-9.7638118148765773</v>
      </c>
      <c r="L19" s="7">
        <f t="shared" si="2"/>
        <v>5.3499703755483408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14664</v>
      </c>
      <c r="E20" s="5">
        <v>33</v>
      </c>
      <c r="F20" s="6">
        <v>14631</v>
      </c>
      <c r="G20" s="5">
        <f t="shared" si="1"/>
        <v>14112</v>
      </c>
      <c r="H20" s="5">
        <v>21</v>
      </c>
      <c r="I20" s="6">
        <v>14091</v>
      </c>
      <c r="J20" s="7">
        <f t="shared" si="2"/>
        <v>3.9115646258503389</v>
      </c>
      <c r="K20" s="7">
        <f t="shared" si="2"/>
        <v>57.142857142857139</v>
      </c>
      <c r="L20" s="7">
        <f t="shared" si="2"/>
        <v>3.8322333404300579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58753</v>
      </c>
      <c r="E21" s="5">
        <v>368</v>
      </c>
      <c r="F21" s="6">
        <v>58385</v>
      </c>
      <c r="G21" s="5">
        <f t="shared" si="1"/>
        <v>53831</v>
      </c>
      <c r="H21" s="5">
        <v>325</v>
      </c>
      <c r="I21" s="6">
        <v>53506</v>
      </c>
      <c r="J21" s="7">
        <f t="shared" si="2"/>
        <v>9.143430365402839</v>
      </c>
      <c r="K21" s="7">
        <f t="shared" si="2"/>
        <v>13.230769230769223</v>
      </c>
      <c r="L21" s="7">
        <f t="shared" si="2"/>
        <v>9.1186035211004324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403</v>
      </c>
      <c r="E22" s="5">
        <v>0</v>
      </c>
      <c r="F22" s="6">
        <v>403</v>
      </c>
      <c r="G22" s="5">
        <f t="shared" si="1"/>
        <v>343</v>
      </c>
      <c r="H22" s="5">
        <v>0</v>
      </c>
      <c r="I22" s="6">
        <v>343</v>
      </c>
      <c r="J22" s="7">
        <f t="shared" si="2"/>
        <v>17.492711370262381</v>
      </c>
      <c r="K22" s="7" t="str">
        <f t="shared" si="2"/>
        <v>-</v>
      </c>
      <c r="L22" s="7">
        <f t="shared" si="2"/>
        <v>17.492711370262381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517</v>
      </c>
      <c r="E23" s="5">
        <v>26</v>
      </c>
      <c r="F23" s="6">
        <v>491</v>
      </c>
      <c r="G23" s="5">
        <f t="shared" si="1"/>
        <v>340</v>
      </c>
      <c r="H23" s="5">
        <v>10</v>
      </c>
      <c r="I23" s="6">
        <v>330</v>
      </c>
      <c r="J23" s="7">
        <f t="shared" si="2"/>
        <v>52.058823529411754</v>
      </c>
      <c r="K23" s="7">
        <f t="shared" si="2"/>
        <v>160</v>
      </c>
      <c r="L23" s="7">
        <f t="shared" si="2"/>
        <v>48.787878787878782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133</v>
      </c>
      <c r="E24" s="5">
        <v>16</v>
      </c>
      <c r="F24" s="6">
        <v>117</v>
      </c>
      <c r="G24" s="5">
        <f t="shared" si="1"/>
        <v>111</v>
      </c>
      <c r="H24" s="5">
        <v>10</v>
      </c>
      <c r="I24" s="6">
        <v>101</v>
      </c>
      <c r="J24" s="7">
        <f t="shared" si="2"/>
        <v>19.819819819819816</v>
      </c>
      <c r="K24" s="7">
        <f t="shared" si="2"/>
        <v>60.000000000000007</v>
      </c>
      <c r="L24" s="7">
        <f t="shared" si="2"/>
        <v>15.841584158415834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1177</v>
      </c>
      <c r="E25" s="5">
        <f t="shared" si="5"/>
        <v>29</v>
      </c>
      <c r="F25" s="5">
        <f t="shared" si="5"/>
        <v>1148</v>
      </c>
      <c r="G25" s="5">
        <f t="shared" si="5"/>
        <v>885</v>
      </c>
      <c r="H25" s="5">
        <f t="shared" si="5"/>
        <v>18</v>
      </c>
      <c r="I25" s="5">
        <f t="shared" si="5"/>
        <v>867</v>
      </c>
      <c r="J25" s="7">
        <f t="shared" si="2"/>
        <v>32.994350282485875</v>
      </c>
      <c r="K25" s="7">
        <f t="shared" si="2"/>
        <v>61.111111111111114</v>
      </c>
      <c r="L25" s="7">
        <f t="shared" si="2"/>
        <v>32.410611303344858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75647</v>
      </c>
      <c r="E26" s="5">
        <v>472</v>
      </c>
      <c r="F26" s="6">
        <v>75175</v>
      </c>
      <c r="G26" s="5">
        <f t="shared" si="1"/>
        <v>69622</v>
      </c>
      <c r="H26" s="5">
        <v>384</v>
      </c>
      <c r="I26" s="6">
        <v>69238</v>
      </c>
      <c r="J26" s="7">
        <f t="shared" si="2"/>
        <v>8.6538737755307302</v>
      </c>
      <c r="K26" s="7">
        <f t="shared" si="2"/>
        <v>22.916666666666675</v>
      </c>
      <c r="L26" s="7">
        <f t="shared" si="2"/>
        <v>8.5747710794650267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860</v>
      </c>
      <c r="E27" s="5">
        <v>2</v>
      </c>
      <c r="F27" s="6">
        <v>858</v>
      </c>
      <c r="G27" s="5">
        <f t="shared" si="1"/>
        <v>771</v>
      </c>
      <c r="H27" s="5">
        <v>2</v>
      </c>
      <c r="I27" s="6">
        <v>769</v>
      </c>
      <c r="J27" s="7">
        <f t="shared" si="2"/>
        <v>11.543450064850846</v>
      </c>
      <c r="K27" s="7">
        <f t="shared" si="2"/>
        <v>0</v>
      </c>
      <c r="L27" s="7">
        <f t="shared" si="2"/>
        <v>11.573472041612476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5035</v>
      </c>
      <c r="E28" s="5">
        <v>2</v>
      </c>
      <c r="F28" s="6">
        <v>5033</v>
      </c>
      <c r="G28" s="5">
        <f t="shared" si="1"/>
        <v>4624</v>
      </c>
      <c r="H28" s="5">
        <v>9</v>
      </c>
      <c r="I28" s="6">
        <v>4615</v>
      </c>
      <c r="J28" s="7">
        <f t="shared" si="2"/>
        <v>8.8884083044982631</v>
      </c>
      <c r="K28" s="7">
        <f t="shared" si="2"/>
        <v>-77.777777777777786</v>
      </c>
      <c r="L28" s="7">
        <f t="shared" si="2"/>
        <v>9.0574214517876506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7154</v>
      </c>
      <c r="E29" s="5">
        <v>6</v>
      </c>
      <c r="F29" s="6">
        <v>7148</v>
      </c>
      <c r="G29" s="5">
        <f t="shared" si="1"/>
        <v>6411</v>
      </c>
      <c r="H29" s="5">
        <v>5</v>
      </c>
      <c r="I29" s="6">
        <v>6406</v>
      </c>
      <c r="J29" s="7">
        <f t="shared" si="2"/>
        <v>11.589455623147703</v>
      </c>
      <c r="K29" s="7">
        <f t="shared" si="2"/>
        <v>19.999999999999996</v>
      </c>
      <c r="L29" s="7">
        <f t="shared" si="2"/>
        <v>11.582891039650335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2186</v>
      </c>
      <c r="E30" s="5">
        <v>1</v>
      </c>
      <c r="F30" s="6">
        <v>2185</v>
      </c>
      <c r="G30" s="5">
        <f t="shared" si="1"/>
        <v>1939</v>
      </c>
      <c r="H30" s="5">
        <v>2</v>
      </c>
      <c r="I30" s="6">
        <v>1937</v>
      </c>
      <c r="J30" s="7">
        <f t="shared" si="2"/>
        <v>12.738525012893254</v>
      </c>
      <c r="K30" s="7">
        <f t="shared" si="2"/>
        <v>-50</v>
      </c>
      <c r="L30" s="7">
        <f t="shared" si="2"/>
        <v>12.803304078471855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2843</v>
      </c>
      <c r="E31" s="5">
        <v>3</v>
      </c>
      <c r="F31" s="6">
        <v>2840</v>
      </c>
      <c r="G31" s="5">
        <f t="shared" si="1"/>
        <v>2470</v>
      </c>
      <c r="H31" s="5">
        <v>1</v>
      </c>
      <c r="I31" s="6">
        <v>2469</v>
      </c>
      <c r="J31" s="7">
        <f t="shared" si="2"/>
        <v>15.10121457489879</v>
      </c>
      <c r="K31" s="7">
        <f t="shared" si="2"/>
        <v>200</v>
      </c>
      <c r="L31" s="7">
        <f t="shared" si="2"/>
        <v>15.026326447954631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1192</v>
      </c>
      <c r="E32" s="5">
        <v>3</v>
      </c>
      <c r="F32" s="6">
        <v>1189</v>
      </c>
      <c r="G32" s="5">
        <f t="shared" si="1"/>
        <v>1076</v>
      </c>
      <c r="H32" s="5">
        <v>3</v>
      </c>
      <c r="I32" s="6">
        <v>1073</v>
      </c>
      <c r="J32" s="7">
        <f t="shared" si="2"/>
        <v>10.780669144981413</v>
      </c>
      <c r="K32" s="7">
        <f t="shared" si="2"/>
        <v>0</v>
      </c>
      <c r="L32" s="7">
        <f t="shared" si="2"/>
        <v>10.810810810810811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1451</v>
      </c>
      <c r="E33" s="5">
        <v>4</v>
      </c>
      <c r="F33" s="6">
        <v>1447</v>
      </c>
      <c r="G33" s="5">
        <f t="shared" si="1"/>
        <v>1122</v>
      </c>
      <c r="H33" s="5">
        <v>0</v>
      </c>
      <c r="I33" s="6">
        <v>1122</v>
      </c>
      <c r="J33" s="7">
        <f t="shared" si="2"/>
        <v>29.322638146167556</v>
      </c>
      <c r="K33" s="7" t="str">
        <f t="shared" si="2"/>
        <v>-</v>
      </c>
      <c r="L33" s="7">
        <f t="shared" si="2"/>
        <v>28.966131907308366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7334</v>
      </c>
      <c r="E34" s="5">
        <v>7</v>
      </c>
      <c r="F34" s="6">
        <v>7327</v>
      </c>
      <c r="G34" s="5">
        <f t="shared" si="1"/>
        <v>6623</v>
      </c>
      <c r="H34" s="5">
        <v>12</v>
      </c>
      <c r="I34" s="6">
        <v>6611</v>
      </c>
      <c r="J34" s="7">
        <f t="shared" si="2"/>
        <v>10.735316321908495</v>
      </c>
      <c r="K34" s="7">
        <f t="shared" si="2"/>
        <v>-41.666666666666664</v>
      </c>
      <c r="L34" s="7">
        <f t="shared" si="2"/>
        <v>10.830434124943267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883</v>
      </c>
      <c r="E35" s="5">
        <v>0</v>
      </c>
      <c r="F35" s="6">
        <v>883</v>
      </c>
      <c r="G35" s="5">
        <f t="shared" si="1"/>
        <v>834</v>
      </c>
      <c r="H35" s="5">
        <v>0</v>
      </c>
      <c r="I35" s="6">
        <v>834</v>
      </c>
      <c r="J35" s="7">
        <f t="shared" si="2"/>
        <v>5.8752997601918544</v>
      </c>
      <c r="K35" s="7" t="str">
        <f t="shared" si="2"/>
        <v>-</v>
      </c>
      <c r="L35" s="7">
        <f t="shared" si="2"/>
        <v>5.8752997601918544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180</v>
      </c>
      <c r="E36" s="5">
        <v>0</v>
      </c>
      <c r="F36" s="6">
        <v>180</v>
      </c>
      <c r="G36" s="5">
        <f t="shared" si="1"/>
        <v>183</v>
      </c>
      <c r="H36" s="5">
        <v>0</v>
      </c>
      <c r="I36" s="6">
        <v>183</v>
      </c>
      <c r="J36" s="7">
        <f t="shared" si="2"/>
        <v>-1.6393442622950838</v>
      </c>
      <c r="K36" s="7" t="str">
        <f t="shared" si="2"/>
        <v>-</v>
      </c>
      <c r="L36" s="7">
        <f t="shared" si="2"/>
        <v>-1.6393442622950838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952</v>
      </c>
      <c r="E37" s="5">
        <v>5</v>
      </c>
      <c r="F37" s="6">
        <v>947</v>
      </c>
      <c r="G37" s="5">
        <f t="shared" si="1"/>
        <v>904</v>
      </c>
      <c r="H37" s="5">
        <v>1</v>
      </c>
      <c r="I37" s="6">
        <v>903</v>
      </c>
      <c r="J37" s="7">
        <f t="shared" si="2"/>
        <v>5.3097345132743445</v>
      </c>
      <c r="K37" s="7">
        <f t="shared" si="2"/>
        <v>400</v>
      </c>
      <c r="L37" s="7">
        <f t="shared" si="2"/>
        <v>4.8726467331118517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1463</v>
      </c>
      <c r="E38" s="5">
        <v>2</v>
      </c>
      <c r="F38" s="6">
        <v>1461</v>
      </c>
      <c r="G38" s="5">
        <f t="shared" si="1"/>
        <v>896</v>
      </c>
      <c r="H38" s="5">
        <v>0</v>
      </c>
      <c r="I38" s="6">
        <v>896</v>
      </c>
      <c r="J38" s="7">
        <f t="shared" si="2"/>
        <v>63.28125</v>
      </c>
      <c r="K38" s="7" t="str">
        <f t="shared" si="2"/>
        <v>-</v>
      </c>
      <c r="L38" s="7">
        <f t="shared" si="2"/>
        <v>63.058035714285722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5653</v>
      </c>
      <c r="E39" s="5">
        <f t="shared" si="6"/>
        <v>2</v>
      </c>
      <c r="F39" s="5">
        <f t="shared" si="6"/>
        <v>5651</v>
      </c>
      <c r="G39" s="5">
        <f t="shared" si="6"/>
        <v>4326</v>
      </c>
      <c r="H39" s="5">
        <f t="shared" si="6"/>
        <v>2</v>
      </c>
      <c r="I39" s="5">
        <f t="shared" si="6"/>
        <v>4324</v>
      </c>
      <c r="J39" s="7">
        <f t="shared" si="2"/>
        <v>30.674988441978734</v>
      </c>
      <c r="K39" s="7">
        <f t="shared" si="2"/>
        <v>0</v>
      </c>
      <c r="L39" s="7">
        <f t="shared" si="2"/>
        <v>30.689176688251617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37186</v>
      </c>
      <c r="E40" s="5">
        <v>37</v>
      </c>
      <c r="F40" s="6">
        <v>37149</v>
      </c>
      <c r="G40" s="5">
        <f t="shared" si="1"/>
        <v>32179</v>
      </c>
      <c r="H40" s="5">
        <v>37</v>
      </c>
      <c r="I40" s="6">
        <v>32142</v>
      </c>
      <c r="J40" s="7">
        <f t="shared" si="2"/>
        <v>15.559837160881319</v>
      </c>
      <c r="K40" s="7">
        <f t="shared" si="2"/>
        <v>0</v>
      </c>
      <c r="L40" s="7">
        <f t="shared" si="2"/>
        <v>15.577748739966403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9176</v>
      </c>
      <c r="E41" s="5">
        <v>36</v>
      </c>
      <c r="F41" s="6">
        <v>9140</v>
      </c>
      <c r="G41" s="5">
        <f t="shared" si="1"/>
        <v>8705</v>
      </c>
      <c r="H41" s="5">
        <v>37</v>
      </c>
      <c r="I41" s="6">
        <v>8668</v>
      </c>
      <c r="J41" s="7">
        <f t="shared" si="2"/>
        <v>5.4106835152211374</v>
      </c>
      <c r="K41" s="7">
        <f t="shared" si="2"/>
        <v>-2.7027027027026973</v>
      </c>
      <c r="L41" s="7">
        <f t="shared" si="2"/>
        <v>5.4453161052145926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1670</v>
      </c>
      <c r="E42" s="5">
        <v>7</v>
      </c>
      <c r="F42" s="6">
        <v>1663</v>
      </c>
      <c r="G42" s="5">
        <f t="shared" si="1"/>
        <v>1174</v>
      </c>
      <c r="H42" s="5">
        <v>2</v>
      </c>
      <c r="I42" s="6">
        <v>1172</v>
      </c>
      <c r="J42" s="7">
        <f t="shared" si="2"/>
        <v>42.248722316865425</v>
      </c>
      <c r="K42" s="7">
        <f t="shared" si="2"/>
        <v>250</v>
      </c>
      <c r="L42" s="7">
        <f t="shared" si="2"/>
        <v>41.894197952218427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229</v>
      </c>
      <c r="E43" s="5">
        <f t="shared" si="7"/>
        <v>2</v>
      </c>
      <c r="F43" s="5">
        <f t="shared" si="7"/>
        <v>227</v>
      </c>
      <c r="G43" s="5">
        <f t="shared" si="7"/>
        <v>178</v>
      </c>
      <c r="H43" s="5">
        <f t="shared" si="7"/>
        <v>3</v>
      </c>
      <c r="I43" s="5">
        <f t="shared" si="7"/>
        <v>175</v>
      </c>
      <c r="J43" s="7">
        <f t="shared" si="2"/>
        <v>28.651685393258418</v>
      </c>
      <c r="K43" s="7">
        <f t="shared" si="2"/>
        <v>-33.333333333333336</v>
      </c>
      <c r="L43" s="7">
        <f t="shared" si="2"/>
        <v>29.714285714285715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11075</v>
      </c>
      <c r="E44" s="5">
        <v>45</v>
      </c>
      <c r="F44" s="6">
        <v>11030</v>
      </c>
      <c r="G44" s="5">
        <f t="shared" si="1"/>
        <v>10057</v>
      </c>
      <c r="H44" s="5">
        <v>42</v>
      </c>
      <c r="I44" s="6">
        <v>10015</v>
      </c>
      <c r="J44" s="7">
        <f t="shared" si="2"/>
        <v>10.12230287362037</v>
      </c>
      <c r="K44" s="7">
        <f t="shared" si="2"/>
        <v>7.1428571428571397</v>
      </c>
      <c r="L44" s="7">
        <f t="shared" si="2"/>
        <v>10.134797803295047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394</v>
      </c>
      <c r="E45" s="5">
        <v>10</v>
      </c>
      <c r="F45" s="6">
        <v>384</v>
      </c>
      <c r="G45" s="5">
        <f t="shared" si="1"/>
        <v>359</v>
      </c>
      <c r="H45" s="5">
        <v>8</v>
      </c>
      <c r="I45" s="6">
        <v>351</v>
      </c>
      <c r="J45" s="7">
        <f t="shared" si="2"/>
        <v>9.7493036211699255</v>
      </c>
      <c r="K45" s="7">
        <f t="shared" si="2"/>
        <v>25</v>
      </c>
      <c r="L45" s="7">
        <f t="shared" si="2"/>
        <v>9.4017094017094127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737</v>
      </c>
      <c r="E46" s="5">
        <f t="shared" si="8"/>
        <v>4</v>
      </c>
      <c r="F46" s="5">
        <f t="shared" si="8"/>
        <v>733</v>
      </c>
      <c r="G46" s="5">
        <f t="shared" si="8"/>
        <v>491</v>
      </c>
      <c r="H46" s="5">
        <f t="shared" si="8"/>
        <v>2</v>
      </c>
      <c r="I46" s="5">
        <f t="shared" si="8"/>
        <v>489</v>
      </c>
      <c r="J46" s="7">
        <f t="shared" si="2"/>
        <v>50.101832993890014</v>
      </c>
      <c r="K46" s="7">
        <f t="shared" si="2"/>
        <v>100</v>
      </c>
      <c r="L46" s="7">
        <f t="shared" si="2"/>
        <v>49.897750511247452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1131</v>
      </c>
      <c r="E47" s="5">
        <v>14</v>
      </c>
      <c r="F47" s="6">
        <v>1117</v>
      </c>
      <c r="G47" s="5">
        <f t="shared" si="1"/>
        <v>850</v>
      </c>
      <c r="H47" s="5">
        <v>10</v>
      </c>
      <c r="I47" s="6">
        <v>840</v>
      </c>
      <c r="J47" s="7">
        <f t="shared" si="2"/>
        <v>33.058823529411761</v>
      </c>
      <c r="K47" s="7">
        <f t="shared" si="2"/>
        <v>39.999999999999993</v>
      </c>
      <c r="L47" s="7">
        <f t="shared" si="2"/>
        <v>32.976190476190467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234</v>
      </c>
      <c r="E48" s="5">
        <v>42</v>
      </c>
      <c r="F48" s="12">
        <v>192</v>
      </c>
      <c r="G48" s="5">
        <f t="shared" si="1"/>
        <v>88</v>
      </c>
      <c r="H48" s="13">
        <v>44</v>
      </c>
      <c r="I48" s="12">
        <v>44</v>
      </c>
      <c r="J48" s="14">
        <f t="shared" si="2"/>
        <v>165.90909090909091</v>
      </c>
      <c r="K48" s="14">
        <f t="shared" si="2"/>
        <v>-4.5454545454545414</v>
      </c>
      <c r="L48" s="14">
        <f t="shared" si="2"/>
        <v>336.36363636363632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1019021</v>
      </c>
      <c r="E49" s="5">
        <f t="shared" ref="E49:I49" si="9">E19+E26+E40+E44+E47+E48</f>
        <v>330703</v>
      </c>
      <c r="F49" s="5">
        <f t="shared" si="9"/>
        <v>688318</v>
      </c>
      <c r="G49" s="5">
        <f t="shared" si="9"/>
        <v>1013637</v>
      </c>
      <c r="H49" s="5">
        <f t="shared" si="9"/>
        <v>366327</v>
      </c>
      <c r="I49" s="5">
        <f t="shared" si="9"/>
        <v>647310</v>
      </c>
      <c r="J49" s="7">
        <f t="shared" si="2"/>
        <v>0.53115661721108154</v>
      </c>
      <c r="K49" s="7">
        <f t="shared" si="2"/>
        <v>-9.7246449210677923</v>
      </c>
      <c r="L49" s="7">
        <f t="shared" si="2"/>
        <v>6.3351408135205789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2018-12-20T01:21:03Z</cp:lastPrinted>
  <dcterms:created xsi:type="dcterms:W3CDTF">2018-08-16T04:21:57Z</dcterms:created>
  <dcterms:modified xsi:type="dcterms:W3CDTF">2018-12-25T02:46:37Z</dcterms:modified>
</cp:coreProperties>
</file>