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(0) 入出境統計業務\01_統計報表(嬌麗本機)\05_上傳行政資訊網\108年度上傳\10812\入出境\"/>
    </mc:Choice>
  </mc:AlternateContent>
  <bookViews>
    <workbookView xWindow="720" yWindow="360" windowWidth="18075" windowHeight="7095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39" i="1" s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4" i="1"/>
  <c r="G4" i="1"/>
  <c r="D48" i="1"/>
  <c r="D46" i="1"/>
  <c r="D45" i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D18" i="1"/>
  <c r="D43" i="1"/>
  <c r="G25" i="1"/>
  <c r="D16" i="1"/>
  <c r="D39" i="1"/>
  <c r="D25" i="1"/>
  <c r="G46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<sst xmlns="http://schemas.openxmlformats.org/spreadsheetml/2006/main" count="114" uniqueCount="63">
  <si>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</si>
  <si>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</si>
  <si>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</si>
  <si>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</si>
  <si>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</si>
  <si>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</si>
  <si>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</si>
  <si>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</si>
  <si>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</si>
  <si>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</si>
  <si>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</si>
  <si>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</si>
  <si>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</si>
  <si>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</si>
  <si>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</si>
  <si>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</si>
  <si>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</si>
  <si>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</si>
  <si>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</si>
  <si>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</si>
  <si>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</si>
  <si>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</si>
  <si>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</si>
  <si>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</si>
  <si>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</si>
  <si>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</si>
  <si>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</si>
  <si>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</si>
  <si>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</si>
  <si>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</si>
  <si>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</si>
  <si>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</si>
  <si>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</si>
  <si>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</si>
  <si>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</si>
  <si>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</si>
  <si>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</si>
  <si>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</si>
  <si>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</si>
  <si>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</si>
  <si>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</si>
  <si>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</si>
  <si>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</si>
  <si>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</si>
  <si>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</si>
  <si>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</si>
  <si>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</si>
  <si>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</si>
  <si>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</si>
  <si>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</si>
  <si>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</si>
  <si>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</si>
  <si>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</si>
  <si>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</si>
  <si>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</si>
  <si>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</si>
  <si>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</si>
  <si>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108年12月來臺旅客人次及成長率－按居住地分
Table 1-2 Visitor Arrivals by Residence,
December,2019</t>
  </si>
  <si>
    <t>108年12月 Dec.., 2019</t>
  </si>
  <si>
    <t>107年12月 Dec..,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</si>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</sst>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37" activePane="bottomLeft" state="frozen"/>
      <selection pane="bottomLeft" activeCell="A51" sqref="A51:A52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6.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195347</v>
      </c>
      <c r="E4" s="5">
        <v>182935</v>
      </c>
      <c r="F4" s="6">
        <v>12412</v>
      </c>
      <c r="G4" s="5">
        <f>H4+I4</f>
        <v>167991</v>
      </c>
      <c r="H4" s="5">
        <v>155761</v>
      </c>
      <c r="I4" s="6">
        <v>12230</v>
      </c>
      <c r="J4" s="7">
        <f>IF(G4=0,"-",((D4/G4)-1)*100)</f>
        <v>16.284205701495914</v>
      </c>
      <c r="K4" s="7">
        <f>IF(H4=0,"-",((E4/H4)-1)*100)</f>
        <v>17.4459588728886</v>
      </c>
      <c r="L4" s="7">
        <f>IF(I4=0,"-",((F4/I4)-1)*100)</f>
        <v>1.4881439084219128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103791</v>
      </c>
      <c r="E5" s="5">
        <v>100935</v>
      </c>
      <c r="F5" s="6">
        <v>2856</v>
      </c>
      <c r="G5" s="5">
        <f t="shared" ref="G5:G48" si="1">H5+I5</f>
        <v>232202</v>
      </c>
      <c r="H5" s="5">
        <v>228635</v>
      </c>
      <c r="I5" s="6">
        <v>3567</v>
      </c>
      <c r="J5" s="7">
        <f t="shared" ref="J5:L49" si="2">IF(G5=0,"-",((D5/G5)-1)*100)</f>
        <v>-55.301418592432448</v>
      </c>
      <c r="K5" s="7">
        <f t="shared" si="2"/>
        <v>-55.853215824348858</v>
      </c>
      <c r="L5" s="7">
        <f t="shared" si="2"/>
        <v>-19.932716568544993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 t="shared" si="0"/>
        <v>225350</v>
      </c>
      <c r="E6" s="5">
        <v>173</v>
      </c>
      <c r="F6" s="6">
        <v>225177</v>
      </c>
      <c r="G6" s="5">
        <f t="shared" si="1"/>
        <v>200098</v>
      </c>
      <c r="H6" s="5">
        <v>200</v>
      </c>
      <c r="I6" s="6">
        <v>199898</v>
      </c>
      <c r="J6" s="7">
        <f t="shared" si="2"/>
        <v>12.619816290017894</v>
      </c>
      <c r="K6" s="7">
        <f t="shared" si="2"/>
        <v>-13.5</v>
      </c>
      <c r="L6" s="7">
        <f t="shared" si="2"/>
        <v>12.645949434211445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160667</v>
      </c>
      <c r="E7" s="5">
        <v>230</v>
      </c>
      <c r="F7" s="6">
        <v>160437</v>
      </c>
      <c r="G7" s="5">
        <f t="shared" si="1"/>
        <v>109266</v>
      </c>
      <c r="H7" s="5">
        <v>292</v>
      </c>
      <c r="I7" s="6">
        <v>108974</v>
      </c>
      <c r="J7" s="7">
        <f t="shared" si="2"/>
        <v>47.042080793659501</v>
      </c>
      <c r="K7" s="7">
        <f t="shared" si="2"/>
        <v>-21.232876712328764</v>
      </c>
      <c r="L7" s="7">
        <f t="shared" si="2"/>
        <v>47.225026153027329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3289</v>
      </c>
      <c r="E8" s="5">
        <v>2</v>
      </c>
      <c r="F8" s="6">
        <v>3287</v>
      </c>
      <c r="G8" s="5">
        <f t="shared" si="1"/>
        <v>2848</v>
      </c>
      <c r="H8" s="5">
        <v>5</v>
      </c>
      <c r="I8" s="6">
        <v>2843</v>
      </c>
      <c r="J8" s="7">
        <f t="shared" si="2"/>
        <v>15.484550561797761</v>
      </c>
      <c r="K8" s="7">
        <f t="shared" si="2"/>
        <v>-60</v>
      </c>
      <c r="L8" s="7">
        <f t="shared" si="2"/>
        <v>15.61730566303201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2160</v>
      </c>
      <c r="E9" s="5">
        <v>10</v>
      </c>
      <c r="F9" s="6">
        <v>2150</v>
      </c>
      <c r="G9" s="5">
        <f t="shared" si="1"/>
        <v>1938</v>
      </c>
      <c r="H9" s="5">
        <v>8</v>
      </c>
      <c r="I9" s="6">
        <v>1930</v>
      </c>
      <c r="J9" s="7">
        <f t="shared" si="2"/>
        <v>11.455108359133126</v>
      </c>
      <c r="K9" s="7">
        <f t="shared" si="2"/>
        <v>25</v>
      </c>
      <c r="L9" s="7">
        <f t="shared" si="2"/>
        <v>11.398963730569944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73389</v>
      </c>
      <c r="E10" s="5">
        <v>72</v>
      </c>
      <c r="F10" s="6">
        <v>73317</v>
      </c>
      <c r="G10" s="5">
        <f t="shared" si="1"/>
        <v>72463</v>
      </c>
      <c r="H10" s="5">
        <v>68</v>
      </c>
      <c r="I10" s="6">
        <v>72395</v>
      </c>
      <c r="J10" s="7">
        <f t="shared" si="2"/>
        <v>1.2778935456715823</v>
      </c>
      <c r="K10" s="7">
        <f t="shared" si="2"/>
        <v>5.8823529411764719</v>
      </c>
      <c r="L10" s="7">
        <f t="shared" si="2"/>
        <v>1.27356861661716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73369</v>
      </c>
      <c r="E11" s="5">
        <v>43</v>
      </c>
      <c r="F11" s="6">
        <v>73326</v>
      </c>
      <c r="G11" s="5">
        <f t="shared" si="1"/>
        <v>66047</v>
      </c>
      <c r="H11" s="5">
        <v>51</v>
      </c>
      <c r="I11" s="6">
        <v>65996</v>
      </c>
      <c r="J11" s="7">
        <f t="shared" si="2"/>
        <v>11.086044786288562</v>
      </c>
      <c r="K11" s="7">
        <f t="shared" si="2"/>
        <v>-15.686274509803921</v>
      </c>
      <c r="L11" s="7">
        <f t="shared" si="2"/>
        <v>11.106733741438868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24807</v>
      </c>
      <c r="E12" s="5">
        <v>43</v>
      </c>
      <c r="F12" s="6">
        <v>24764</v>
      </c>
      <c r="G12" s="5">
        <f t="shared" si="1"/>
        <v>19810</v>
      </c>
      <c r="H12" s="5">
        <v>42</v>
      </c>
      <c r="I12" s="6">
        <v>19768</v>
      </c>
      <c r="J12" s="7">
        <f t="shared" si="2"/>
        <v>25.224634023220595</v>
      </c>
      <c r="K12" s="7">
        <f t="shared" si="2"/>
        <v>2.3809523809523725</v>
      </c>
      <c r="L12" s="7">
        <f t="shared" si="2"/>
        <v>25.273168757588028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54944</v>
      </c>
      <c r="E13" s="5">
        <v>362</v>
      </c>
      <c r="F13" s="6">
        <v>54582</v>
      </c>
      <c r="G13" s="5">
        <f t="shared" si="1"/>
        <v>40302</v>
      </c>
      <c r="H13" s="5">
        <v>308</v>
      </c>
      <c r="I13" s="6">
        <v>39994</v>
      </c>
      <c r="J13" s="7">
        <f t="shared" si="2"/>
        <v>36.330703190908629</v>
      </c>
      <c r="K13" s="7">
        <f t="shared" si="2"/>
        <v>17.532467532467532</v>
      </c>
      <c r="L13" s="7">
        <f t="shared" si="2"/>
        <v>36.475471320698105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52909</v>
      </c>
      <c r="E14" s="5">
        <v>56</v>
      </c>
      <c r="F14" s="6">
        <v>52853</v>
      </c>
      <c r="G14" s="5">
        <f t="shared" si="1"/>
        <v>45064</v>
      </c>
      <c r="H14" s="5">
        <v>49</v>
      </c>
      <c r="I14" s="6">
        <v>45015</v>
      </c>
      <c r="J14" s="7">
        <f t="shared" si="2"/>
        <v>17.408574471862238</v>
      </c>
      <c r="K14" s="7">
        <f t="shared" si="2"/>
        <v>14.285714285714279</v>
      </c>
      <c r="L14" s="7">
        <f t="shared" si="2"/>
        <v>17.411973786515599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29789</v>
      </c>
      <c r="E15" s="5">
        <v>167</v>
      </c>
      <c r="F15" s="6">
        <v>29622</v>
      </c>
      <c r="G15" s="5">
        <f t="shared" si="1"/>
        <v>35400</v>
      </c>
      <c r="H15" s="5">
        <v>150</v>
      </c>
      <c r="I15" s="6">
        <v>35250</v>
      </c>
      <c r="J15" s="7">
        <f t="shared" si="2"/>
        <v>-15.850282485875711</v>
      </c>
      <c r="K15" s="7">
        <f t="shared" si="2"/>
        <v>11.333333333333329</v>
      </c>
      <c r="L15" s="7">
        <f t="shared" si="2"/>
        <v>-15.96595744680851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3421</v>
      </c>
      <c r="E16" s="5">
        <f t="shared" si="3"/>
        <v>36</v>
      </c>
      <c r="F16" s="5">
        <f t="shared" si="3"/>
        <v>3385</v>
      </c>
      <c r="G16" s="5">
        <f t="shared" si="3"/>
        <v>3770</v>
      </c>
      <c r="H16" s="5">
        <f t="shared" si="3"/>
        <v>37</v>
      </c>
      <c r="I16" s="5">
        <f t="shared" si="3"/>
        <v>3733</v>
      </c>
      <c r="J16" s="7">
        <f t="shared" si="2"/>
        <v>-9.2572944297082174</v>
      </c>
      <c r="K16" s="7">
        <f t="shared" si="2"/>
        <v>-2.7027027027026973</v>
      </c>
      <c r="L16" s="7">
        <f t="shared" si="2"/>
        <v>-9.3222609161532244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312628</v>
      </c>
      <c r="E17" s="5">
        <v>779</v>
      </c>
      <c r="F17" s="6">
        <v>311849</v>
      </c>
      <c r="G17" s="5">
        <f t="shared" si="1"/>
        <v>282856</v>
      </c>
      <c r="H17" s="5">
        <v>705</v>
      </c>
      <c r="I17" s="6">
        <v>282151</v>
      </c>
      <c r="J17" s="7">
        <f t="shared" si="2"/>
        <v>10.525497072715439</v>
      </c>
      <c r="K17" s="7">
        <f t="shared" si="2"/>
        <v>10.496453900709213</v>
      </c>
      <c r="L17" s="7">
        <f t="shared" si="2"/>
        <v>10.525569641787547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2014</v>
      </c>
      <c r="E18" s="5">
        <f t="shared" si="4"/>
        <v>7</v>
      </c>
      <c r="F18" s="5">
        <f t="shared" si="4"/>
        <v>2007</v>
      </c>
      <c r="G18" s="5">
        <f t="shared" si="4"/>
        <v>1769</v>
      </c>
      <c r="H18" s="5">
        <f t="shared" si="4"/>
        <v>5</v>
      </c>
      <c r="I18" s="5">
        <f t="shared" si="4"/>
        <v>1764</v>
      </c>
      <c r="J18" s="7">
        <f t="shared" si="2"/>
        <v>13.849632560768788</v>
      </c>
      <c r="K18" s="7">
        <f t="shared" si="2"/>
        <v>39.999999999999993</v>
      </c>
      <c r="L18" s="7">
        <f t="shared" si="2"/>
        <v>13.77551020408163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1005246</v>
      </c>
      <c r="E19" s="5">
        <v>285071</v>
      </c>
      <c r="F19" s="6">
        <v>720175</v>
      </c>
      <c r="G19" s="5">
        <f t="shared" si="1"/>
        <v>998968</v>
      </c>
      <c r="H19" s="5">
        <v>385611</v>
      </c>
      <c r="I19" s="6">
        <v>613357</v>
      </c>
      <c r="J19" s="7">
        <f t="shared" si="2"/>
        <v>0.62844855891279749</v>
      </c>
      <c r="K19" s="7">
        <f t="shared" si="2"/>
        <v>-26.072907671202326</v>
      </c>
      <c r="L19" s="7">
        <f t="shared" si="2"/>
        <v>17.4153062572042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14465</v>
      </c>
      <c r="E20" s="5">
        <v>54</v>
      </c>
      <c r="F20" s="6">
        <v>14411</v>
      </c>
      <c r="G20" s="5">
        <f t="shared" si="1"/>
        <v>12836</v>
      </c>
      <c r="H20" s="5">
        <v>34</v>
      </c>
      <c r="I20" s="6">
        <v>12802</v>
      </c>
      <c r="J20" s="7">
        <f t="shared" si="2"/>
        <v>12.690869429728879</v>
      </c>
      <c r="K20" s="7">
        <f t="shared" si="2"/>
        <v>58.823529411764696</v>
      </c>
      <c r="L20" s="7">
        <f t="shared" si="2"/>
        <v>12.568348695516329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65450</v>
      </c>
      <c r="E21" s="5">
        <v>504</v>
      </c>
      <c r="F21" s="6">
        <v>64946</v>
      </c>
      <c r="G21" s="5">
        <f t="shared" si="1"/>
        <v>61918</v>
      </c>
      <c r="H21" s="5">
        <v>465</v>
      </c>
      <c r="I21" s="6">
        <v>61453</v>
      </c>
      <c r="J21" s="7">
        <f t="shared" si="2"/>
        <v>5.7043186149423386</v>
      </c>
      <c r="K21" s="7">
        <f t="shared" si="2"/>
        <v>8.3870967741935587</v>
      </c>
      <c r="L21" s="7">
        <f t="shared" si="2"/>
        <v>5.6840186809431703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462</v>
      </c>
      <c r="E22" s="5">
        <v>6</v>
      </c>
      <c r="F22" s="6">
        <v>456</v>
      </c>
      <c r="G22" s="5">
        <f t="shared" si="1"/>
        <v>498</v>
      </c>
      <c r="H22" s="5">
        <v>5</v>
      </c>
      <c r="I22" s="6">
        <v>493</v>
      </c>
      <c r="J22" s="7">
        <f t="shared" si="2"/>
        <v>-7.2289156626506035</v>
      </c>
      <c r="K22" s="7">
        <f t="shared" si="2"/>
        <v>19.999999999999996</v>
      </c>
      <c r="L22" s="7">
        <f t="shared" si="2"/>
        <v>-7.5050709939148081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520</v>
      </c>
      <c r="E23" s="5">
        <v>93</v>
      </c>
      <c r="F23" s="6">
        <v>427</v>
      </c>
      <c r="G23" s="5">
        <f t="shared" si="1"/>
        <v>426</v>
      </c>
      <c r="H23" s="5">
        <v>73</v>
      </c>
      <c r="I23" s="6">
        <v>353</v>
      </c>
      <c r="J23" s="7">
        <f t="shared" si="2"/>
        <v>22.065727699530523</v>
      </c>
      <c r="K23" s="7">
        <f t="shared" si="2"/>
        <v>27.397260273972602</v>
      </c>
      <c r="L23" s="7">
        <f t="shared" si="2"/>
        <v>20.963172804532569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185</v>
      </c>
      <c r="E24" s="5">
        <v>47</v>
      </c>
      <c r="F24" s="6">
        <v>138</v>
      </c>
      <c r="G24" s="5">
        <f t="shared" si="1"/>
        <v>126</v>
      </c>
      <c r="H24" s="5">
        <v>52</v>
      </c>
      <c r="I24" s="6">
        <v>74</v>
      </c>
      <c r="J24" s="7">
        <f t="shared" si="2"/>
        <v>46.825396825396815</v>
      </c>
      <c r="K24" s="7">
        <f t="shared" si="2"/>
        <v>-9.615384615384615</v>
      </c>
      <c r="L24" s="7">
        <f t="shared" si="2"/>
        <v>86.486486486486484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967</v>
      </c>
      <c r="E25" s="5">
        <f t="shared" si="5"/>
        <v>45</v>
      </c>
      <c r="F25" s="5">
        <f t="shared" si="5"/>
        <v>922</v>
      </c>
      <c r="G25" s="5">
        <f t="shared" si="5"/>
        <v>851</v>
      </c>
      <c r="H25" s="5">
        <f t="shared" si="5"/>
        <v>37</v>
      </c>
      <c r="I25" s="5">
        <f t="shared" si="5"/>
        <v>814</v>
      </c>
      <c r="J25" s="7">
        <f t="shared" si="2"/>
        <v>13.631022326674502</v>
      </c>
      <c r="K25" s="7">
        <f t="shared" si="2"/>
        <v>21.621621621621621</v>
      </c>
      <c r="L25" s="7">
        <f t="shared" si="2"/>
        <v>13.267813267813278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82049</v>
      </c>
      <c r="E26" s="5">
        <v>749</v>
      </c>
      <c r="F26" s="6">
        <v>81300</v>
      </c>
      <c r="G26" s="5">
        <f t="shared" si="1"/>
        <v>76655</v>
      </c>
      <c r="H26" s="5">
        <v>666</v>
      </c>
      <c r="I26" s="6">
        <v>75989</v>
      </c>
      <c r="J26" s="7">
        <f t="shared" si="2"/>
        <v>7.0367229795838426</v>
      </c>
      <c r="K26" s="7">
        <f t="shared" si="2"/>
        <v>12.462462462462454</v>
      </c>
      <c r="L26" s="7">
        <f t="shared" si="2"/>
        <v>6.9891694850570563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773</v>
      </c>
      <c r="E27" s="5">
        <v>2</v>
      </c>
      <c r="F27" s="6">
        <v>771</v>
      </c>
      <c r="G27" s="5">
        <f t="shared" si="1"/>
        <v>636</v>
      </c>
      <c r="H27" s="5">
        <v>0</v>
      </c>
      <c r="I27" s="6">
        <v>636</v>
      </c>
      <c r="J27" s="7">
        <f t="shared" si="2"/>
        <v>21.540880503144642</v>
      </c>
      <c r="K27" s="7" t="str">
        <f t="shared" si="2"/>
        <v>-</v>
      </c>
      <c r="L27" s="7">
        <f t="shared" si="2"/>
        <v>21.226415094339622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4764</v>
      </c>
      <c r="E28" s="5">
        <v>10</v>
      </c>
      <c r="F28" s="6">
        <v>4754</v>
      </c>
      <c r="G28" s="5">
        <f t="shared" si="1"/>
        <v>4395</v>
      </c>
      <c r="H28" s="5">
        <v>7</v>
      </c>
      <c r="I28" s="6">
        <v>4388</v>
      </c>
      <c r="J28" s="7">
        <f t="shared" si="2"/>
        <v>8.3959044368600679</v>
      </c>
      <c r="K28" s="7">
        <f t="shared" si="2"/>
        <v>42.857142857142861</v>
      </c>
      <c r="L28" s="7">
        <f t="shared" si="2"/>
        <v>8.3409298085688199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5627</v>
      </c>
      <c r="E29" s="5">
        <v>18</v>
      </c>
      <c r="F29" s="6">
        <v>5609</v>
      </c>
      <c r="G29" s="5">
        <f t="shared" si="1"/>
        <v>4981</v>
      </c>
      <c r="H29" s="5">
        <v>15</v>
      </c>
      <c r="I29" s="6">
        <v>4966</v>
      </c>
      <c r="J29" s="7">
        <f t="shared" si="2"/>
        <v>12.969283276450504</v>
      </c>
      <c r="K29" s="7">
        <f t="shared" si="2"/>
        <v>19.999999999999996</v>
      </c>
      <c r="L29" s="7">
        <f t="shared" si="2"/>
        <v>12.948046717680217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1737</v>
      </c>
      <c r="E30" s="5">
        <v>3</v>
      </c>
      <c r="F30" s="6">
        <v>1734</v>
      </c>
      <c r="G30" s="5">
        <f t="shared" si="1"/>
        <v>1618</v>
      </c>
      <c r="H30" s="5">
        <v>1</v>
      </c>
      <c r="I30" s="6">
        <v>1617</v>
      </c>
      <c r="J30" s="7">
        <f t="shared" si="2"/>
        <v>7.354758961681096</v>
      </c>
      <c r="K30" s="7">
        <f t="shared" si="2"/>
        <v>200</v>
      </c>
      <c r="L30" s="7">
        <f t="shared" si="2"/>
        <v>7.235621521335811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2595</v>
      </c>
      <c r="E31" s="5">
        <v>8</v>
      </c>
      <c r="F31" s="6">
        <v>2587</v>
      </c>
      <c r="G31" s="5">
        <f t="shared" si="1"/>
        <v>2166</v>
      </c>
      <c r="H31" s="5">
        <v>4</v>
      </c>
      <c r="I31" s="6">
        <v>2162</v>
      </c>
      <c r="J31" s="7">
        <f t="shared" si="2"/>
        <v>19.806094182825483</v>
      </c>
      <c r="K31" s="7">
        <f t="shared" si="2"/>
        <v>100</v>
      </c>
      <c r="L31" s="7">
        <f t="shared" si="2"/>
        <v>19.657724329324687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1023</v>
      </c>
      <c r="E32" s="5">
        <v>7</v>
      </c>
      <c r="F32" s="6">
        <v>1016</v>
      </c>
      <c r="G32" s="5">
        <f t="shared" si="1"/>
        <v>968</v>
      </c>
      <c r="H32" s="5">
        <v>7</v>
      </c>
      <c r="I32" s="6">
        <v>961</v>
      </c>
      <c r="J32" s="7">
        <f t="shared" si="2"/>
        <v>5.6818181818181879</v>
      </c>
      <c r="K32" s="7">
        <f t="shared" si="2"/>
        <v>0</v>
      </c>
      <c r="L32" s="7">
        <f t="shared" si="2"/>
        <v>5.723204994797082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1369</v>
      </c>
      <c r="E33" s="5">
        <v>2</v>
      </c>
      <c r="F33" s="6">
        <v>1367</v>
      </c>
      <c r="G33" s="5">
        <f t="shared" si="1"/>
        <v>1080</v>
      </c>
      <c r="H33" s="5">
        <v>3</v>
      </c>
      <c r="I33" s="6">
        <v>1077</v>
      </c>
      <c r="J33" s="7">
        <f t="shared" si="2"/>
        <v>26.75925925925926</v>
      </c>
      <c r="K33" s="7">
        <f t="shared" si="2"/>
        <v>-33.333333333333336</v>
      </c>
      <c r="L33" s="7">
        <f t="shared" si="2"/>
        <v>26.926648096564531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7075</v>
      </c>
      <c r="E34" s="5">
        <v>18</v>
      </c>
      <c r="F34" s="6">
        <v>7057</v>
      </c>
      <c r="G34" s="5">
        <f t="shared" si="1"/>
        <v>5996</v>
      </c>
      <c r="H34" s="5">
        <v>18</v>
      </c>
      <c r="I34" s="6">
        <v>5978</v>
      </c>
      <c r="J34" s="7">
        <f t="shared" si="2"/>
        <v>17.995330220146766</v>
      </c>
      <c r="K34" s="7">
        <f t="shared" si="2"/>
        <v>0</v>
      </c>
      <c r="L34" s="7">
        <f t="shared" si="2"/>
        <v>18.049514887922392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810</v>
      </c>
      <c r="E35" s="5">
        <v>3</v>
      </c>
      <c r="F35" s="6">
        <v>807</v>
      </c>
      <c r="G35" s="5">
        <f t="shared" si="1"/>
        <v>836</v>
      </c>
      <c r="H35" s="5">
        <v>2</v>
      </c>
      <c r="I35" s="6">
        <v>834</v>
      </c>
      <c r="J35" s="7">
        <f t="shared" si="2"/>
        <v>-3.1100478468899517</v>
      </c>
      <c r="K35" s="7">
        <f t="shared" si="2"/>
        <v>50</v>
      </c>
      <c r="L35" s="7">
        <f t="shared" si="2"/>
        <v>-3.2374100719424481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207</v>
      </c>
      <c r="E36" s="5">
        <v>0</v>
      </c>
      <c r="F36" s="6">
        <v>207</v>
      </c>
      <c r="G36" s="5">
        <f t="shared" si="1"/>
        <v>155</v>
      </c>
      <c r="H36" s="5">
        <v>0</v>
      </c>
      <c r="I36" s="6">
        <v>155</v>
      </c>
      <c r="J36" s="7">
        <f t="shared" si="2"/>
        <v>33.548387096774192</v>
      </c>
      <c r="K36" s="7" t="str">
        <f t="shared" si="2"/>
        <v>-</v>
      </c>
      <c r="L36" s="7">
        <f t="shared" si="2"/>
        <v>33.548387096774192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1074</v>
      </c>
      <c r="E37" s="5">
        <v>4</v>
      </c>
      <c r="F37" s="6">
        <v>1070</v>
      </c>
      <c r="G37" s="5">
        <f t="shared" si="1"/>
        <v>878</v>
      </c>
      <c r="H37" s="5">
        <v>2</v>
      </c>
      <c r="I37" s="6">
        <v>876</v>
      </c>
      <c r="J37" s="7">
        <f t="shared" si="2"/>
        <v>22.323462414578586</v>
      </c>
      <c r="K37" s="7">
        <f t="shared" si="2"/>
        <v>100</v>
      </c>
      <c r="L37" s="7">
        <f t="shared" si="2"/>
        <v>22.146118721461193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1367</v>
      </c>
      <c r="E38" s="5">
        <v>0</v>
      </c>
      <c r="F38" s="6">
        <v>1367</v>
      </c>
      <c r="G38" s="5">
        <f t="shared" si="1"/>
        <v>1181</v>
      </c>
      <c r="H38" s="5">
        <v>2</v>
      </c>
      <c r="I38" s="6">
        <v>1179</v>
      </c>
      <c r="J38" s="7">
        <f t="shared" si="2"/>
        <v>15.749364944961908</v>
      </c>
      <c r="K38" s="7">
        <f t="shared" si="2"/>
        <v>-100</v>
      </c>
      <c r="L38" s="7">
        <f t="shared" si="2"/>
        <v>15.945716709075498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5471</v>
      </c>
      <c r="E39" s="5">
        <f t="shared" si="6"/>
        <v>5</v>
      </c>
      <c r="F39" s="5">
        <f t="shared" si="6"/>
        <v>5466</v>
      </c>
      <c r="G39" s="5">
        <f t="shared" si="6"/>
        <v>4508</v>
      </c>
      <c r="H39" s="5">
        <f t="shared" si="6"/>
        <v>1</v>
      </c>
      <c r="I39" s="5">
        <f t="shared" si="6"/>
        <v>4507</v>
      </c>
      <c r="J39" s="7">
        <f t="shared" si="2"/>
        <v>21.362023070097603</v>
      </c>
      <c r="K39" s="7">
        <f t="shared" si="2"/>
        <v>400</v>
      </c>
      <c r="L39" s="7">
        <f t="shared" si="2"/>
        <v>21.278011981362322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33892</v>
      </c>
      <c r="E40" s="5">
        <v>80</v>
      </c>
      <c r="F40" s="6">
        <v>33812</v>
      </c>
      <c r="G40" s="5">
        <f t="shared" si="1"/>
        <v>29398</v>
      </c>
      <c r="H40" s="5">
        <v>62</v>
      </c>
      <c r="I40" s="6">
        <v>29336</v>
      </c>
      <c r="J40" s="7">
        <f t="shared" si="2"/>
        <v>15.286754200966058</v>
      </c>
      <c r="K40" s="7">
        <f t="shared" si="2"/>
        <v>29.032258064516125</v>
      </c>
      <c r="L40" s="7">
        <f t="shared" si="2"/>
        <v>15.257703845104986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17221</v>
      </c>
      <c r="E41" s="5">
        <v>76</v>
      </c>
      <c r="F41" s="6">
        <v>17145</v>
      </c>
      <c r="G41" s="5">
        <f t="shared" si="1"/>
        <v>15849</v>
      </c>
      <c r="H41" s="5">
        <v>64</v>
      </c>
      <c r="I41" s="6">
        <v>15785</v>
      </c>
      <c r="J41" s="7">
        <f t="shared" si="2"/>
        <v>8.6566975834437407</v>
      </c>
      <c r="K41" s="7">
        <f t="shared" si="2"/>
        <v>18.75</v>
      </c>
      <c r="L41" s="7">
        <f t="shared" si="2"/>
        <v>8.6157744694330027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3176</v>
      </c>
      <c r="E42" s="5">
        <v>10</v>
      </c>
      <c r="F42" s="6">
        <v>3166</v>
      </c>
      <c r="G42" s="5">
        <f t="shared" si="1"/>
        <v>2740</v>
      </c>
      <c r="H42" s="5">
        <v>16</v>
      </c>
      <c r="I42" s="6">
        <v>2724</v>
      </c>
      <c r="J42" s="7">
        <f t="shared" si="2"/>
        <v>15.912408759124098</v>
      </c>
      <c r="K42" s="7">
        <f t="shared" si="2"/>
        <v>-37.5</v>
      </c>
      <c r="L42" s="7">
        <f t="shared" si="2"/>
        <v>16.226138032305435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253</v>
      </c>
      <c r="E43" s="5">
        <f t="shared" si="7"/>
        <v>6</v>
      </c>
      <c r="F43" s="5">
        <f t="shared" si="7"/>
        <v>247</v>
      </c>
      <c r="G43" s="5">
        <f t="shared" si="7"/>
        <v>181</v>
      </c>
      <c r="H43" s="5">
        <f t="shared" si="7"/>
        <v>4</v>
      </c>
      <c r="I43" s="5">
        <f t="shared" si="7"/>
        <v>177</v>
      </c>
      <c r="J43" s="7">
        <f t="shared" si="2"/>
        <v>39.779005524861887</v>
      </c>
      <c r="K43" s="7">
        <f t="shared" si="2"/>
        <v>50</v>
      </c>
      <c r="L43" s="7">
        <f t="shared" si="2"/>
        <v>39.548022598870048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20650</v>
      </c>
      <c r="E44" s="5">
        <v>92</v>
      </c>
      <c r="F44" s="6">
        <v>20558</v>
      </c>
      <c r="G44" s="5">
        <f t="shared" si="1"/>
        <v>18770</v>
      </c>
      <c r="H44" s="5">
        <v>84</v>
      </c>
      <c r="I44" s="6">
        <v>18686</v>
      </c>
      <c r="J44" s="7">
        <f t="shared" si="2"/>
        <v>10.015982951518376</v>
      </c>
      <c r="K44" s="7">
        <f t="shared" si="2"/>
        <v>9.5238095238095344</v>
      </c>
      <c r="L44" s="7">
        <f t="shared" si="2"/>
        <v>10.018195440436696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620</v>
      </c>
      <c r="E45" s="5">
        <v>48</v>
      </c>
      <c r="F45" s="6">
        <v>572</v>
      </c>
      <c r="G45" s="5">
        <f t="shared" si="1"/>
        <v>599</v>
      </c>
      <c r="H45" s="5">
        <v>37</v>
      </c>
      <c r="I45" s="6">
        <v>562</v>
      </c>
      <c r="J45" s="7">
        <f t="shared" si="2"/>
        <v>3.5058430717863187</v>
      </c>
      <c r="K45" s="7">
        <f t="shared" si="2"/>
        <v>29.729729729729737</v>
      </c>
      <c r="L45" s="7">
        <f t="shared" si="2"/>
        <v>1.7793594306049876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581</v>
      </c>
      <c r="E46" s="5">
        <f t="shared" si="8"/>
        <v>2</v>
      </c>
      <c r="F46" s="5">
        <f t="shared" si="8"/>
        <v>579</v>
      </c>
      <c r="G46" s="5">
        <f t="shared" si="8"/>
        <v>569</v>
      </c>
      <c r="H46" s="5">
        <f t="shared" si="8"/>
        <v>11</v>
      </c>
      <c r="I46" s="5">
        <f t="shared" si="8"/>
        <v>558</v>
      </c>
      <c r="J46" s="7">
        <f t="shared" si="2"/>
        <v>2.1089630931458769</v>
      </c>
      <c r="K46" s="7">
        <f t="shared" si="2"/>
        <v>-81.818181818181813</v>
      </c>
      <c r="L46" s="7">
        <f t="shared" si="2"/>
        <v>3.7634408602150504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1201</v>
      </c>
      <c r="E47" s="5">
        <v>50</v>
      </c>
      <c r="F47" s="6">
        <v>1151</v>
      </c>
      <c r="G47" s="5">
        <f t="shared" si="1"/>
        <v>1168</v>
      </c>
      <c r="H47" s="5">
        <v>48</v>
      </c>
      <c r="I47" s="6">
        <v>1120</v>
      </c>
      <c r="J47" s="7">
        <f t="shared" si="2"/>
        <v>2.8253424657534332</v>
      </c>
      <c r="K47" s="7">
        <f t="shared" si="2"/>
        <v>4.1666666666666741</v>
      </c>
      <c r="L47" s="7">
        <f t="shared" si="2"/>
        <v>2.7678571428571441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163</v>
      </c>
      <c r="E48" s="5">
        <v>86</v>
      </c>
      <c r="F48" s="12">
        <v>77</v>
      </c>
      <c r="G48" s="5">
        <f t="shared" si="1"/>
        <v>153</v>
      </c>
      <c r="H48" s="13">
        <v>67</v>
      </c>
      <c r="I48" s="12">
        <v>86</v>
      </c>
      <c r="J48" s="14">
        <f t="shared" si="2"/>
        <v>6.5359477124182996</v>
      </c>
      <c r="K48" s="14">
        <f t="shared" si="2"/>
        <v>28.358208955223873</v>
      </c>
      <c r="L48" s="14">
        <f t="shared" si="2"/>
        <v>-10.465116279069765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1143201</v>
      </c>
      <c r="E49" s="5">
        <f t="shared" ref="E49:I49" si="9">E19+E26+E40+E44+E47+E48</f>
        <v>286128</v>
      </c>
      <c r="F49" s="5">
        <f t="shared" si="9"/>
        <v>857073</v>
      </c>
      <c r="G49" s="5">
        <f t="shared" si="9"/>
        <v>1125112</v>
      </c>
      <c r="H49" s="5">
        <f t="shared" si="9"/>
        <v>386538</v>
      </c>
      <c r="I49" s="5">
        <f t="shared" si="9"/>
        <v>738574</v>
      </c>
      <c r="J49" s="7">
        <f t="shared" si="2"/>
        <v>1.6077510505620785</v>
      </c>
      <c r="K49" s="7">
        <f t="shared" si="2"/>
        <v>-25.976747434922309</v>
      </c>
      <c r="L49" s="7">
        <f t="shared" si="2"/>
        <v>16.044296170728998</v>
      </c>
      <c r="M49" s="8" t="s">
        <v>60</v>
      </c>
    </row>
    <row r="51" spans="1:13" x14ac:dyDescent="0.25">
      <c r="A51" s="29" t="s">
        <v>61</v>
      </c>
    </row>
    <row r="52" spans="1:13" x14ac:dyDescent="0.25">
      <c r="A52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湖宜亭</cp:lastModifiedBy>
  <cp:lastPrinted>2018-08-24T04:06:30Z</cp:lastPrinted>
  <dcterms:created xsi:type="dcterms:W3CDTF">2018-08-16T04:21:57Z</dcterms:created>
  <dcterms:modified xsi:type="dcterms:W3CDTF">2020-02-25T01:00:36Z</dcterms:modified>
</cp:coreProperties>
</file>