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<sst xmlns="http://schemas.openxmlformats.org/spreadsheetml/2006/main" count="114" uniqueCount="63">
  <si>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</si>
  <si>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</si>
  <si>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</si>
  <si>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</si>
  <si>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</si>
  <si>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</si>
  <si>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</si>
  <si>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</si>
  <si>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</si>
  <si>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</si>
  <si>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</si>
  <si>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</si>
  <si>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</si>
  <si>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</si>
  <si>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</si>
  <si>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</si>
  <si>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</si>
  <si>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</si>
  <si>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</si>
  <si>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</si>
  <si>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</si>
  <si>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</si>
  <si>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</si>
  <si>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</si>
  <si>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</si>
  <si>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</si>
  <si>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</si>
  <si>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</si>
  <si>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</si>
  <si>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</si>
  <si>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</si>
  <si>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</si>
  <si>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</si>
  <si>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</si>
  <si>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</si>
  <si>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</si>
  <si>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</si>
  <si>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</si>
  <si>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</si>
  <si>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</si>
  <si>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</si>
  <si>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</si>
  <si>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</si>
  <si>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</si>
  <si>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</si>
  <si>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</si>
  <si>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</si>
  <si>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</si>
  <si>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</si>
  <si>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</si>
  <si>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</si>
  <si>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</si>
  <si>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</si>
  <si>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</si>
  <si>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</si>
  <si>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</si>
  <si>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</si>
  <si>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108年1至12月來臺旅客人次及成長率－按居住地分
Table 1-2 Visitor Arrivals by Residence,
January-December,2019</t>
  </si>
  <si>
    <t>108年1至12月 Jan.-December., 2019</t>
  </si>
  <si>
    <t>107年1至12月 Jan.-December.,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</si>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</sst>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37" activePane="bottomLeft" state="frozen"/>
      <selection pane="bottomLeft" activeCell="D53" sqref="D53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1758006</v>
      </c>
      <c r="E4" s="5">
        <v>1641333</v>
      </c>
      <c r="F4" s="6">
        <v>116673</v>
      </c>
      <c r="G4" s="5">
        <f>H4+I4</f>
        <v>1653654</v>
      </c>
      <c r="H4" s="5">
        <v>1538014</v>
      </c>
      <c r="I4" s="6">
        <v>115640</v>
      </c>
      <c r="J4" s="7">
        <f>IF(G4=0,"-",((D4/G4)-1)*100)</f>
        <v>6.3103889931025448</v>
      </c>
      <c r="K4" s="7">
        <f>IF(H4=0,"-",((E4/H4)-1)*100)</f>
        <v>6.7176891757812385</v>
      </c>
      <c r="L4" s="7">
        <f>IF(I4=0,"-",((F4/I4)-1)*100)</f>
        <v>0.89328951919751542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2714065</v>
      </c>
      <c r="E5" s="5">
        <v>2683093</v>
      </c>
      <c r="F5" s="6">
        <v>30972</v>
      </c>
      <c r="G5" s="5">
        <f t="shared" ref="G5:G48" si="1">H5+I5</f>
        <v>2695615</v>
      </c>
      <c r="H5" s="5">
        <v>2661977</v>
      </c>
      <c r="I5" s="6">
        <v>33638</v>
      </c>
      <c r="J5" s="7">
        <f t="shared" ref="J5:L49" si="2">IF(G5=0,"-",((D5/G5)-1)*100)</f>
        <v>0.68444492258723511</v>
      </c>
      <c r="K5" s="7">
        <f t="shared" si="2"/>
        <v>0.79324502052422474</v>
      </c>
      <c r="L5" s="7">
        <f t="shared" si="2"/>
        <v>-7.9255603781437696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2167952</v>
      </c>
      <c r="E6" s="5">
        <v>1741</v>
      </c>
      <c r="F6" s="6">
        <v>2166211</v>
      </c>
      <c r="G6" s="5">
        <f t="shared" si="1"/>
        <v>1969151</v>
      </c>
      <c r="H6" s="5">
        <v>1625</v>
      </c>
      <c r="I6" s="6">
        <v>1967526</v>
      </c>
      <c r="J6" s="7">
        <f t="shared" si="2"/>
        <v>10.095772238898903</v>
      </c>
      <c r="K6" s="7">
        <f t="shared" si="2"/>
        <v>7.138461538461538</v>
      </c>
      <c r="L6" s="7">
        <f t="shared" si="2"/>
        <v>10.098214712283337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1242598</v>
      </c>
      <c r="E7" s="5">
        <v>3728</v>
      </c>
      <c r="F7" s="6">
        <v>1238870</v>
      </c>
      <c r="G7" s="5">
        <f t="shared" si="1"/>
        <v>1019441</v>
      </c>
      <c r="H7" s="5">
        <v>3817</v>
      </c>
      <c r="I7" s="6">
        <v>1015624</v>
      </c>
      <c r="J7" s="7">
        <f t="shared" si="2"/>
        <v>21.890133906719477</v>
      </c>
      <c r="K7" s="7">
        <f t="shared" si="2"/>
        <v>-2.3316740895991561</v>
      </c>
      <c r="L7" s="7">
        <f t="shared" si="2"/>
        <v>21.981166258379091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40353</v>
      </c>
      <c r="E8" s="5">
        <v>29</v>
      </c>
      <c r="F8" s="6">
        <v>40324</v>
      </c>
      <c r="G8" s="5">
        <f t="shared" si="1"/>
        <v>38385</v>
      </c>
      <c r="H8" s="5">
        <v>33</v>
      </c>
      <c r="I8" s="6">
        <v>38352</v>
      </c>
      <c r="J8" s="7">
        <f t="shared" si="2"/>
        <v>5.127002735443531</v>
      </c>
      <c r="K8" s="7">
        <f t="shared" si="2"/>
        <v>-12.121212121212121</v>
      </c>
      <c r="L8" s="7">
        <f t="shared" si="2"/>
        <v>5.1418439716311992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24030</v>
      </c>
      <c r="E9" s="5">
        <v>108</v>
      </c>
      <c r="F9" s="6">
        <v>23922</v>
      </c>
      <c r="G9" s="5">
        <f t="shared" si="1"/>
        <v>22442</v>
      </c>
      <c r="H9" s="5">
        <v>84</v>
      </c>
      <c r="I9" s="6">
        <v>22358</v>
      </c>
      <c r="J9" s="7">
        <f t="shared" si="2"/>
        <v>7.0760181801978517</v>
      </c>
      <c r="K9" s="7">
        <f t="shared" si="2"/>
        <v>28.57142857142858</v>
      </c>
      <c r="L9" s="7">
        <f t="shared" si="2"/>
        <v>6.9952589677073185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537692</v>
      </c>
      <c r="E10" s="5">
        <v>836</v>
      </c>
      <c r="F10" s="6">
        <v>536856</v>
      </c>
      <c r="G10" s="5">
        <f t="shared" si="1"/>
        <v>526129</v>
      </c>
      <c r="H10" s="5">
        <v>813</v>
      </c>
      <c r="I10" s="6">
        <v>525316</v>
      </c>
      <c r="J10" s="7">
        <f t="shared" si="2"/>
        <v>2.197749981468422</v>
      </c>
      <c r="K10" s="7">
        <f t="shared" si="2"/>
        <v>2.8290282902829089</v>
      </c>
      <c r="L10" s="7">
        <f t="shared" si="2"/>
        <v>2.1967729899717403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460635</v>
      </c>
      <c r="E11" s="5">
        <v>371</v>
      </c>
      <c r="F11" s="6">
        <v>460264</v>
      </c>
      <c r="G11" s="5">
        <f t="shared" si="1"/>
        <v>427222</v>
      </c>
      <c r="H11" s="5">
        <v>343</v>
      </c>
      <c r="I11" s="6">
        <v>426879</v>
      </c>
      <c r="J11" s="7">
        <f t="shared" si="2"/>
        <v>7.820992364625412</v>
      </c>
      <c r="K11" s="7">
        <f t="shared" si="2"/>
        <v>8.163265306122458</v>
      </c>
      <c r="L11" s="7">
        <f t="shared" si="2"/>
        <v>7.8207173461332102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229960</v>
      </c>
      <c r="E12" s="5">
        <v>478</v>
      </c>
      <c r="F12" s="6">
        <v>229482</v>
      </c>
      <c r="G12" s="5">
        <f t="shared" si="1"/>
        <v>210985</v>
      </c>
      <c r="H12" s="5">
        <v>471</v>
      </c>
      <c r="I12" s="6">
        <v>210514</v>
      </c>
      <c r="J12" s="7">
        <f t="shared" si="2"/>
        <v>8.9935303457591829</v>
      </c>
      <c r="K12" s="7">
        <f t="shared" si="2"/>
        <v>1.4861995753715496</v>
      </c>
      <c r="L12" s="7">
        <f t="shared" si="2"/>
        <v>9.0103271041355839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509519</v>
      </c>
      <c r="E13" s="5">
        <v>2699</v>
      </c>
      <c r="F13" s="6">
        <v>506820</v>
      </c>
      <c r="G13" s="5">
        <f t="shared" si="1"/>
        <v>419105</v>
      </c>
      <c r="H13" s="5">
        <v>2676</v>
      </c>
      <c r="I13" s="6">
        <v>416429</v>
      </c>
      <c r="J13" s="7">
        <f t="shared" si="2"/>
        <v>21.573114136075677</v>
      </c>
      <c r="K13" s="7">
        <f t="shared" si="2"/>
        <v>0.85949177877429062</v>
      </c>
      <c r="L13" s="7">
        <f t="shared" si="2"/>
        <v>21.706221228588785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413926</v>
      </c>
      <c r="E14" s="5">
        <v>424</v>
      </c>
      <c r="F14" s="6">
        <v>413502</v>
      </c>
      <c r="G14" s="5">
        <f t="shared" si="1"/>
        <v>320008</v>
      </c>
      <c r="H14" s="5">
        <v>402</v>
      </c>
      <c r="I14" s="6">
        <v>319606</v>
      </c>
      <c r="J14" s="7">
        <f t="shared" si="2"/>
        <v>29.348641283967901</v>
      </c>
      <c r="K14" s="7">
        <f t="shared" si="2"/>
        <v>5.4726368159204064</v>
      </c>
      <c r="L14" s="7">
        <f t="shared" si="2"/>
        <v>29.378672490503945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405396</v>
      </c>
      <c r="E15" s="5">
        <v>2926</v>
      </c>
      <c r="F15" s="6">
        <v>402470</v>
      </c>
      <c r="G15" s="5">
        <f t="shared" si="1"/>
        <v>490774</v>
      </c>
      <c r="H15" s="5">
        <v>3077</v>
      </c>
      <c r="I15" s="6">
        <v>487697</v>
      </c>
      <c r="J15" s="7">
        <f t="shared" si="2"/>
        <v>-17.396602101985849</v>
      </c>
      <c r="K15" s="7">
        <f t="shared" si="2"/>
        <v>-4.907377315567107</v>
      </c>
      <c r="L15" s="7">
        <f t="shared" si="2"/>
        <v>-17.475399684640259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36264</v>
      </c>
      <c r="E16" s="5">
        <f t="shared" si="3"/>
        <v>340</v>
      </c>
      <c r="F16" s="5">
        <f t="shared" si="3"/>
        <v>35924</v>
      </c>
      <c r="G16" s="5">
        <f t="shared" si="3"/>
        <v>35896</v>
      </c>
      <c r="H16" s="5">
        <f t="shared" si="3"/>
        <v>298</v>
      </c>
      <c r="I16" s="5">
        <f t="shared" si="3"/>
        <v>35598</v>
      </c>
      <c r="J16" s="7">
        <f t="shared" si="2"/>
        <v>1.0251838644974365</v>
      </c>
      <c r="K16" s="7">
        <f t="shared" si="2"/>
        <v>14.093959731543615</v>
      </c>
      <c r="L16" s="7">
        <f t="shared" si="2"/>
        <v>0.91578178549356348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2593392</v>
      </c>
      <c r="E17" s="5">
        <v>8074</v>
      </c>
      <c r="F17" s="6">
        <v>2585318</v>
      </c>
      <c r="G17" s="5">
        <f t="shared" si="1"/>
        <v>2430119</v>
      </c>
      <c r="H17" s="5">
        <v>8080</v>
      </c>
      <c r="I17" s="6">
        <v>2422039</v>
      </c>
      <c r="J17" s="7">
        <f t="shared" si="2"/>
        <v>6.7187244739866703</v>
      </c>
      <c r="K17" s="7">
        <f t="shared" si="2"/>
        <v>-7.4257425742574323E-2</v>
      </c>
      <c r="L17" s="7">
        <f t="shared" si="2"/>
        <v>6.7413860800755065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21303</v>
      </c>
      <c r="E18" s="5">
        <f t="shared" si="4"/>
        <v>88</v>
      </c>
      <c r="F18" s="5">
        <f t="shared" si="4"/>
        <v>21215</v>
      </c>
      <c r="G18" s="5">
        <f t="shared" si="4"/>
        <v>16954</v>
      </c>
      <c r="H18" s="5">
        <f t="shared" si="4"/>
        <v>64</v>
      </c>
      <c r="I18" s="5">
        <f t="shared" si="4"/>
        <v>16890</v>
      </c>
      <c r="J18" s="7">
        <f t="shared" si="2"/>
        <v>25.651763595611655</v>
      </c>
      <c r="K18" s="7">
        <f t="shared" si="2"/>
        <v>37.5</v>
      </c>
      <c r="L18" s="7">
        <f t="shared" si="2"/>
        <v>25.606867969212544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10561699</v>
      </c>
      <c r="E19" s="5">
        <v>4338194</v>
      </c>
      <c r="F19" s="6">
        <v>6223505</v>
      </c>
      <c r="G19" s="5">
        <f t="shared" si="1"/>
        <v>9845761</v>
      </c>
      <c r="H19" s="5">
        <v>4213694</v>
      </c>
      <c r="I19" s="6">
        <v>5632067</v>
      </c>
      <c r="J19" s="7">
        <f t="shared" si="2"/>
        <v>7.2715354354020878</v>
      </c>
      <c r="K19" s="7">
        <f t="shared" si="2"/>
        <v>2.9546521413277738</v>
      </c>
      <c r="L19" s="7">
        <f t="shared" si="2"/>
        <v>10.50126001697067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136651</v>
      </c>
      <c r="E20" s="5">
        <v>399</v>
      </c>
      <c r="F20" s="6">
        <v>136252</v>
      </c>
      <c r="G20" s="5">
        <f t="shared" si="1"/>
        <v>128456</v>
      </c>
      <c r="H20" s="5">
        <v>343</v>
      </c>
      <c r="I20" s="6">
        <v>128113</v>
      </c>
      <c r="J20" s="7">
        <f t="shared" si="2"/>
        <v>6.3796163666936634</v>
      </c>
      <c r="K20" s="7">
        <f t="shared" si="2"/>
        <v>16.326530612244895</v>
      </c>
      <c r="L20" s="7">
        <f t="shared" si="2"/>
        <v>6.3529852552043797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605054</v>
      </c>
      <c r="E21" s="5">
        <v>4328</v>
      </c>
      <c r="F21" s="6">
        <v>600726</v>
      </c>
      <c r="G21" s="5">
        <f t="shared" si="1"/>
        <v>580072</v>
      </c>
      <c r="H21" s="5">
        <v>4203</v>
      </c>
      <c r="I21" s="6">
        <v>575869</v>
      </c>
      <c r="J21" s="7">
        <f t="shared" si="2"/>
        <v>4.3067067536443737</v>
      </c>
      <c r="K21" s="7">
        <f t="shared" si="2"/>
        <v>2.9740661432310356</v>
      </c>
      <c r="L21" s="7">
        <f t="shared" si="2"/>
        <v>4.3164330776617632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4033</v>
      </c>
      <c r="E22" s="5">
        <v>24</v>
      </c>
      <c r="F22" s="6">
        <v>4009</v>
      </c>
      <c r="G22" s="5">
        <f t="shared" si="1"/>
        <v>4334</v>
      </c>
      <c r="H22" s="5">
        <v>15</v>
      </c>
      <c r="I22" s="6">
        <v>4319</v>
      </c>
      <c r="J22" s="7">
        <f t="shared" si="2"/>
        <v>-6.9450853714813077</v>
      </c>
      <c r="K22" s="7">
        <f t="shared" si="2"/>
        <v>60.000000000000007</v>
      </c>
      <c r="L22" s="7">
        <f t="shared" si="2"/>
        <v>-7.1775874044917813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5417</v>
      </c>
      <c r="E23" s="5">
        <v>350</v>
      </c>
      <c r="F23" s="6">
        <v>5067</v>
      </c>
      <c r="G23" s="5">
        <f t="shared" si="1"/>
        <v>5042</v>
      </c>
      <c r="H23" s="5">
        <v>335</v>
      </c>
      <c r="I23" s="6">
        <v>4707</v>
      </c>
      <c r="J23" s="7">
        <f t="shared" si="2"/>
        <v>7.4375247917493059</v>
      </c>
      <c r="K23" s="7">
        <f t="shared" si="2"/>
        <v>4.4776119402984982</v>
      </c>
      <c r="L23" s="7">
        <f t="shared" si="2"/>
        <v>7.6481835564053524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1284</v>
      </c>
      <c r="E24" s="5">
        <v>164</v>
      </c>
      <c r="F24" s="6">
        <v>1120</v>
      </c>
      <c r="G24" s="5">
        <f t="shared" si="1"/>
        <v>1459</v>
      </c>
      <c r="H24" s="5">
        <v>151</v>
      </c>
      <c r="I24" s="6">
        <v>1308</v>
      </c>
      <c r="J24" s="7">
        <f t="shared" si="2"/>
        <v>-11.994516792323505</v>
      </c>
      <c r="K24" s="7">
        <f t="shared" si="2"/>
        <v>8.6092715231788084</v>
      </c>
      <c r="L24" s="7">
        <f t="shared" si="2"/>
        <v>-14.37308868501529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13815</v>
      </c>
      <c r="E25" s="5">
        <f t="shared" si="5"/>
        <v>252</v>
      </c>
      <c r="F25" s="5">
        <f t="shared" si="5"/>
        <v>13563</v>
      </c>
      <c r="G25" s="5">
        <f t="shared" si="5"/>
        <v>13115</v>
      </c>
      <c r="H25" s="5">
        <f t="shared" si="5"/>
        <v>270</v>
      </c>
      <c r="I25" s="5">
        <f t="shared" si="5"/>
        <v>12845</v>
      </c>
      <c r="J25" s="7">
        <f t="shared" si="2"/>
        <v>5.3373999237514402</v>
      </c>
      <c r="K25" s="7">
        <f t="shared" si="2"/>
        <v>-6.6666666666666652</v>
      </c>
      <c r="L25" s="7">
        <f t="shared" si="2"/>
        <v>5.5897236278707574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766254</v>
      </c>
      <c r="E26" s="5">
        <v>5517</v>
      </c>
      <c r="F26" s="6">
        <v>760737</v>
      </c>
      <c r="G26" s="5">
        <f t="shared" si="1"/>
        <v>732478</v>
      </c>
      <c r="H26" s="5">
        <v>5317</v>
      </c>
      <c r="I26" s="6">
        <v>727161</v>
      </c>
      <c r="J26" s="7">
        <f t="shared" si="2"/>
        <v>4.6111965137519473</v>
      </c>
      <c r="K26" s="7">
        <f t="shared" si="2"/>
        <v>3.7615196539401818</v>
      </c>
      <c r="L26" s="7">
        <f t="shared" si="2"/>
        <v>4.6174093495113144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8980</v>
      </c>
      <c r="E27" s="5">
        <v>14</v>
      </c>
      <c r="F27" s="6">
        <v>8966</v>
      </c>
      <c r="G27" s="5">
        <f t="shared" si="1"/>
        <v>7845</v>
      </c>
      <c r="H27" s="5">
        <v>8</v>
      </c>
      <c r="I27" s="6">
        <v>7837</v>
      </c>
      <c r="J27" s="7">
        <f t="shared" si="2"/>
        <v>14.467813894200132</v>
      </c>
      <c r="K27" s="7">
        <f t="shared" si="2"/>
        <v>75</v>
      </c>
      <c r="L27" s="7">
        <f t="shared" si="2"/>
        <v>14.406022712772737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57393</v>
      </c>
      <c r="E28" s="5">
        <v>102</v>
      </c>
      <c r="F28" s="6">
        <v>57291</v>
      </c>
      <c r="G28" s="5">
        <f t="shared" si="1"/>
        <v>52687</v>
      </c>
      <c r="H28" s="5">
        <v>113</v>
      </c>
      <c r="I28" s="6">
        <v>52574</v>
      </c>
      <c r="J28" s="7">
        <f t="shared" si="2"/>
        <v>8.9319946096760194</v>
      </c>
      <c r="K28" s="7">
        <f t="shared" si="2"/>
        <v>-9.7345132743362868</v>
      </c>
      <c r="L28" s="7">
        <f t="shared" si="2"/>
        <v>8.9721154943508186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72708</v>
      </c>
      <c r="E29" s="5">
        <v>115</v>
      </c>
      <c r="F29" s="6">
        <v>72593</v>
      </c>
      <c r="G29" s="5">
        <f t="shared" si="1"/>
        <v>65330</v>
      </c>
      <c r="H29" s="5">
        <v>124</v>
      </c>
      <c r="I29" s="6">
        <v>65206</v>
      </c>
      <c r="J29" s="7">
        <f t="shared" si="2"/>
        <v>11.293433338435644</v>
      </c>
      <c r="K29" s="7">
        <f t="shared" si="2"/>
        <v>-7.2580645161290374</v>
      </c>
      <c r="L29" s="7">
        <f t="shared" si="2"/>
        <v>11.328712081710268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20115</v>
      </c>
      <c r="E30" s="5">
        <v>15</v>
      </c>
      <c r="F30" s="6">
        <v>20100</v>
      </c>
      <c r="G30" s="5">
        <f t="shared" si="1"/>
        <v>19577</v>
      </c>
      <c r="H30" s="5">
        <v>19</v>
      </c>
      <c r="I30" s="6">
        <v>19558</v>
      </c>
      <c r="J30" s="7">
        <f t="shared" si="2"/>
        <v>2.7481227971599242</v>
      </c>
      <c r="K30" s="7">
        <f t="shared" si="2"/>
        <v>-21.052631578947366</v>
      </c>
      <c r="L30" s="7">
        <f t="shared" si="2"/>
        <v>2.7712445035279698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27640</v>
      </c>
      <c r="E31" s="5">
        <v>27</v>
      </c>
      <c r="F31" s="6">
        <v>27613</v>
      </c>
      <c r="G31" s="5">
        <f t="shared" si="1"/>
        <v>25835</v>
      </c>
      <c r="H31" s="5">
        <v>27</v>
      </c>
      <c r="I31" s="6">
        <v>25808</v>
      </c>
      <c r="J31" s="7">
        <f t="shared" si="2"/>
        <v>6.9866460228372285</v>
      </c>
      <c r="K31" s="7">
        <f t="shared" si="2"/>
        <v>0</v>
      </c>
      <c r="L31" s="7">
        <f t="shared" si="2"/>
        <v>6.9939553626782391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12011</v>
      </c>
      <c r="E32" s="5">
        <v>43</v>
      </c>
      <c r="F32" s="6">
        <v>11968</v>
      </c>
      <c r="G32" s="5">
        <f t="shared" si="1"/>
        <v>11239</v>
      </c>
      <c r="H32" s="5">
        <v>52</v>
      </c>
      <c r="I32" s="6">
        <v>11187</v>
      </c>
      <c r="J32" s="7">
        <f t="shared" si="2"/>
        <v>6.8689385176617046</v>
      </c>
      <c r="K32" s="7">
        <f t="shared" si="2"/>
        <v>-17.307692307692314</v>
      </c>
      <c r="L32" s="7">
        <f t="shared" si="2"/>
        <v>6.9813176007866184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14298</v>
      </c>
      <c r="E33" s="5">
        <v>46</v>
      </c>
      <c r="F33" s="6">
        <v>14252</v>
      </c>
      <c r="G33" s="5">
        <f t="shared" si="1"/>
        <v>13006</v>
      </c>
      <c r="H33" s="5">
        <v>49</v>
      </c>
      <c r="I33" s="6">
        <v>12957</v>
      </c>
      <c r="J33" s="7">
        <f t="shared" si="2"/>
        <v>9.9338766723050966</v>
      </c>
      <c r="K33" s="7">
        <f t="shared" si="2"/>
        <v>-6.122448979591832</v>
      </c>
      <c r="L33" s="7">
        <f t="shared" si="2"/>
        <v>9.994597514856828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76904</v>
      </c>
      <c r="E34" s="5">
        <v>145</v>
      </c>
      <c r="F34" s="6">
        <v>76759</v>
      </c>
      <c r="G34" s="5">
        <f t="shared" si="1"/>
        <v>71030</v>
      </c>
      <c r="H34" s="5">
        <v>130</v>
      </c>
      <c r="I34" s="6">
        <v>70900</v>
      </c>
      <c r="J34" s="7">
        <f t="shared" si="2"/>
        <v>8.269745178093757</v>
      </c>
      <c r="K34" s="7">
        <f t="shared" si="2"/>
        <v>11.538461538461542</v>
      </c>
      <c r="L34" s="7">
        <f t="shared" si="2"/>
        <v>8.263751763046546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9160</v>
      </c>
      <c r="E35" s="5">
        <v>13</v>
      </c>
      <c r="F35" s="6">
        <v>9147</v>
      </c>
      <c r="G35" s="5">
        <f t="shared" si="1"/>
        <v>9261</v>
      </c>
      <c r="H35" s="5">
        <v>13</v>
      </c>
      <c r="I35" s="6">
        <v>9248</v>
      </c>
      <c r="J35" s="7">
        <f t="shared" si="2"/>
        <v>-1.0905949681459859</v>
      </c>
      <c r="K35" s="7">
        <f t="shared" si="2"/>
        <v>0</v>
      </c>
      <c r="L35" s="7">
        <f t="shared" si="2"/>
        <v>-1.0921280276816603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2050</v>
      </c>
      <c r="E36" s="5">
        <v>0</v>
      </c>
      <c r="F36" s="6">
        <v>2050</v>
      </c>
      <c r="G36" s="5">
        <f t="shared" si="1"/>
        <v>1755</v>
      </c>
      <c r="H36" s="5">
        <v>0</v>
      </c>
      <c r="I36" s="6">
        <v>1755</v>
      </c>
      <c r="J36" s="7">
        <f t="shared" si="2"/>
        <v>16.809116809116809</v>
      </c>
      <c r="K36" s="7" t="str">
        <f t="shared" si="2"/>
        <v>-</v>
      </c>
      <c r="L36" s="7">
        <f t="shared" si="2"/>
        <v>16.809116809116809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9522</v>
      </c>
      <c r="E37" s="5">
        <v>29</v>
      </c>
      <c r="F37" s="6">
        <v>9493</v>
      </c>
      <c r="G37" s="5">
        <f t="shared" si="1"/>
        <v>9206</v>
      </c>
      <c r="H37" s="5">
        <v>23</v>
      </c>
      <c r="I37" s="6">
        <v>9183</v>
      </c>
      <c r="J37" s="7">
        <f t="shared" si="2"/>
        <v>3.4325439930480206</v>
      </c>
      <c r="K37" s="7">
        <f t="shared" si="2"/>
        <v>26.086956521739136</v>
      </c>
      <c r="L37" s="7">
        <f t="shared" si="2"/>
        <v>3.3758031144506262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17621</v>
      </c>
      <c r="E38" s="5">
        <v>6</v>
      </c>
      <c r="F38" s="6">
        <v>17615</v>
      </c>
      <c r="G38" s="5">
        <f t="shared" si="1"/>
        <v>10394</v>
      </c>
      <c r="H38" s="5">
        <v>9</v>
      </c>
      <c r="I38" s="6">
        <v>10385</v>
      </c>
      <c r="J38" s="7">
        <f t="shared" si="2"/>
        <v>69.53049836444103</v>
      </c>
      <c r="K38" s="7">
        <f t="shared" si="2"/>
        <v>-33.333333333333336</v>
      </c>
      <c r="L38" s="7">
        <f t="shared" si="2"/>
        <v>69.619643716899375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58350</v>
      </c>
      <c r="E39" s="5">
        <f t="shared" si="6"/>
        <v>29</v>
      </c>
      <c r="F39" s="5">
        <f t="shared" si="6"/>
        <v>58321</v>
      </c>
      <c r="G39" s="5">
        <f t="shared" si="6"/>
        <v>52929</v>
      </c>
      <c r="H39" s="5">
        <f t="shared" si="6"/>
        <v>35</v>
      </c>
      <c r="I39" s="5">
        <f t="shared" si="6"/>
        <v>52894</v>
      </c>
      <c r="J39" s="7">
        <f t="shared" si="2"/>
        <v>10.24202233180298</v>
      </c>
      <c r="K39" s="7">
        <f t="shared" si="2"/>
        <v>-17.142857142857139</v>
      </c>
      <c r="L39" s="7">
        <f t="shared" si="2"/>
        <v>10.260142927364168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386752</v>
      </c>
      <c r="E40" s="5">
        <v>584</v>
      </c>
      <c r="F40" s="6">
        <v>386168</v>
      </c>
      <c r="G40" s="5">
        <f t="shared" si="1"/>
        <v>350094</v>
      </c>
      <c r="H40" s="5">
        <v>602</v>
      </c>
      <c r="I40" s="6">
        <v>349492</v>
      </c>
      <c r="J40" s="7">
        <f t="shared" si="2"/>
        <v>10.470902100578705</v>
      </c>
      <c r="K40" s="7">
        <f t="shared" si="2"/>
        <v>-2.9900332225913595</v>
      </c>
      <c r="L40" s="7">
        <f t="shared" si="2"/>
        <v>10.494088562828342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111788</v>
      </c>
      <c r="E41" s="5">
        <v>330</v>
      </c>
      <c r="F41" s="6">
        <v>111458</v>
      </c>
      <c r="G41" s="5">
        <f t="shared" si="1"/>
        <v>102541</v>
      </c>
      <c r="H41" s="5">
        <v>327</v>
      </c>
      <c r="I41" s="6">
        <v>102214</v>
      </c>
      <c r="J41" s="7">
        <f t="shared" si="2"/>
        <v>9.0178562721253019</v>
      </c>
      <c r="K41" s="7">
        <f t="shared" si="2"/>
        <v>0.91743119266054496</v>
      </c>
      <c r="L41" s="7">
        <f t="shared" si="2"/>
        <v>9.0437709120081422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19831</v>
      </c>
      <c r="E42" s="5">
        <v>57</v>
      </c>
      <c r="F42" s="6">
        <v>19774</v>
      </c>
      <c r="G42" s="5">
        <f t="shared" si="1"/>
        <v>16362</v>
      </c>
      <c r="H42" s="5">
        <v>55</v>
      </c>
      <c r="I42" s="6">
        <v>16307</v>
      </c>
      <c r="J42" s="7">
        <f t="shared" si="2"/>
        <v>21.201564600904543</v>
      </c>
      <c r="K42" s="7">
        <f t="shared" si="2"/>
        <v>3.6363636363636376</v>
      </c>
      <c r="L42" s="7">
        <f t="shared" si="2"/>
        <v>21.260808241859319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3241</v>
      </c>
      <c r="E43" s="5">
        <f t="shared" si="7"/>
        <v>17</v>
      </c>
      <c r="F43" s="5">
        <f t="shared" si="7"/>
        <v>3224</v>
      </c>
      <c r="G43" s="5">
        <f t="shared" si="7"/>
        <v>2794</v>
      </c>
      <c r="H43" s="5">
        <f t="shared" si="7"/>
        <v>24</v>
      </c>
      <c r="I43" s="5">
        <f t="shared" si="7"/>
        <v>2770</v>
      </c>
      <c r="J43" s="7">
        <f t="shared" si="2"/>
        <v>15.998568360773092</v>
      </c>
      <c r="K43" s="7">
        <f t="shared" si="2"/>
        <v>-29.166666666666664</v>
      </c>
      <c r="L43" s="7">
        <f t="shared" si="2"/>
        <v>16.389891696750915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134860</v>
      </c>
      <c r="E44" s="5">
        <v>404</v>
      </c>
      <c r="F44" s="6">
        <v>134456</v>
      </c>
      <c r="G44" s="5">
        <f t="shared" si="1"/>
        <v>121697</v>
      </c>
      <c r="H44" s="5">
        <v>406</v>
      </c>
      <c r="I44" s="6">
        <v>121291</v>
      </c>
      <c r="J44" s="7">
        <f t="shared" si="2"/>
        <v>10.816207466083805</v>
      </c>
      <c r="K44" s="7">
        <f t="shared" si="2"/>
        <v>-0.49261083743842304</v>
      </c>
      <c r="L44" s="7">
        <f t="shared" si="2"/>
        <v>10.854061719336139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5872</v>
      </c>
      <c r="E45" s="5">
        <v>120</v>
      </c>
      <c r="F45" s="6">
        <v>5752</v>
      </c>
      <c r="G45" s="5">
        <f t="shared" si="1"/>
        <v>5596</v>
      </c>
      <c r="H45" s="5">
        <v>147</v>
      </c>
      <c r="I45" s="6">
        <v>5449</v>
      </c>
      <c r="J45" s="7">
        <f t="shared" si="2"/>
        <v>4.9320943531093731</v>
      </c>
      <c r="K45" s="7">
        <f t="shared" si="2"/>
        <v>-18.367346938775508</v>
      </c>
      <c r="L45" s="7">
        <f t="shared" si="2"/>
        <v>5.5606533308864003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6665</v>
      </c>
      <c r="E46" s="5">
        <f t="shared" si="8"/>
        <v>46</v>
      </c>
      <c r="F46" s="5">
        <f t="shared" si="8"/>
        <v>6619</v>
      </c>
      <c r="G46" s="5">
        <f t="shared" si="8"/>
        <v>6441</v>
      </c>
      <c r="H46" s="5">
        <f t="shared" si="8"/>
        <v>55</v>
      </c>
      <c r="I46" s="5">
        <f t="shared" si="8"/>
        <v>6386</v>
      </c>
      <c r="J46" s="7">
        <f t="shared" si="2"/>
        <v>3.4777208507995594</v>
      </c>
      <c r="K46" s="7">
        <f t="shared" si="2"/>
        <v>-16.36363636363637</v>
      </c>
      <c r="L46" s="7">
        <f t="shared" si="2"/>
        <v>3.6486063263388768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12537</v>
      </c>
      <c r="E47" s="5">
        <v>166</v>
      </c>
      <c r="F47" s="6">
        <v>12371</v>
      </c>
      <c r="G47" s="5">
        <f t="shared" si="1"/>
        <v>12037</v>
      </c>
      <c r="H47" s="5">
        <v>202</v>
      </c>
      <c r="I47" s="6">
        <v>11835</v>
      </c>
      <c r="J47" s="7">
        <f t="shared" si="2"/>
        <v>4.1538589349505717</v>
      </c>
      <c r="K47" s="7">
        <f t="shared" si="2"/>
        <v>-17.821782178217827</v>
      </c>
      <c r="L47" s="7">
        <f t="shared" si="2"/>
        <v>4.5289395859738013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2003</v>
      </c>
      <c r="E48" s="5">
        <v>972</v>
      </c>
      <c r="F48" s="12">
        <v>1031</v>
      </c>
      <c r="G48" s="5">
        <f t="shared" si="1"/>
        <v>4640</v>
      </c>
      <c r="H48" s="13">
        <v>671</v>
      </c>
      <c r="I48" s="12">
        <v>3969</v>
      </c>
      <c r="J48" s="14">
        <f t="shared" si="2"/>
        <v>-56.831896551724135</v>
      </c>
      <c r="K48" s="14">
        <f t="shared" si="2"/>
        <v>44.858420268256324</v>
      </c>
      <c r="L48" s="14">
        <f t="shared" si="2"/>
        <v>-74.023683547493064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11864105</v>
      </c>
      <c r="E49" s="5">
        <f t="shared" ref="E49:I49" si="9">E19+E26+E40+E44+E47+E48</f>
        <v>4345837</v>
      </c>
      <c r="F49" s="5">
        <f t="shared" si="9"/>
        <v>7518268</v>
      </c>
      <c r="G49" s="5">
        <f t="shared" si="9"/>
        <v>11066707</v>
      </c>
      <c r="H49" s="5">
        <f t="shared" si="9"/>
        <v>4220892</v>
      </c>
      <c r="I49" s="5">
        <f t="shared" si="9"/>
        <v>6845815</v>
      </c>
      <c r="J49" s="7">
        <f t="shared" si="2"/>
        <v>7.2053773538957921</v>
      </c>
      <c r="K49" s="7">
        <f t="shared" si="2"/>
        <v>2.9601562892393352</v>
      </c>
      <c r="L49" s="7">
        <f t="shared" si="2"/>
        <v>9.8228333660784095</v>
      </c>
      <c r="M49" s="8" t="s">
        <v>60</v>
      </c>
    </row>
    <row r="51" spans="1:13" x14ac:dyDescent="0.25">
      <c r="A51" s="29" t="s">
        <v>61</v>
      </c>
    </row>
    <row r="52" spans="1:13" x14ac:dyDescent="0.25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2018-08-24T04:06:30Z</cp:lastPrinted>
  <dcterms:created xsi:type="dcterms:W3CDTF">2018-08-16T04:21:57Z</dcterms:created>
  <dcterms:modified xsi:type="dcterms:W3CDTF">2020-02-25T01:00:03Z</dcterms:modified>
</cp:coreProperties>
</file>