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902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5" i="1" s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<sst xmlns="http://schemas.openxmlformats.org/spreadsheetml/2006/main" count="114" uniqueCount="63">
  <si>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</si>
  <si>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</si>
  <si>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</si>
  <si>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</si>
  <si>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</si>
  <si>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</si>
  <si>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</si>
  <si>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</si>
  <si>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</si>
  <si>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</si>
  <si>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</si>
  <si>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</si>
  <si>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</si>
  <si>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</si>
  <si>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</si>
  <si>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</si>
  <si>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</si>
  <si>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</si>
  <si>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</si>
  <si>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</si>
  <si>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</si>
  <si>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</si>
  <si>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</si>
  <si>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</si>
  <si>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</si>
  <si>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</si>
  <si>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</si>
  <si>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</si>
  <si>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</si>
  <si>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</si>
  <si>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</si>
  <si>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</si>
  <si>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</si>
  <si>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</si>
  <si>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</si>
  <si>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</si>
  <si>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</si>
  <si>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</si>
  <si>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</si>
  <si>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</si>
  <si>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</si>
  <si>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</si>
  <si>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</si>
  <si>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</si>
  <si>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</si>
  <si>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</si>
  <si>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</si>
  <si>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</si>
  <si>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</si>
  <si>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</si>
  <si>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</si>
  <si>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</si>
  <si>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</si>
  <si>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</si>
  <si>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</si>
  <si>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</si>
  <si>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</si>
  <si>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109年1至2月 Jan.-February., 2020</t>
  </si>
  <si>
    <t>108年1至2月 Jan.-February., 2019</t>
  </si>
  <si>
    <t/>
  </si>
  <si>
    <t>109年1至2月來臺旅客人次及成長率－按居住地分
Visitor Arrivals by Residence,
January-February,2020</t>
    <phoneticPr fontId="1" type="noConversion"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</si>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</sst>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" activePane="bottomLeft" state="frozen"/>
      <selection pane="bottomLeft" activeCell="A51" sqref="A51:A52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57</v>
      </c>
      <c r="E2" s="28"/>
      <c r="F2" s="28"/>
      <c r="G2" s="28" t="s">
        <v>58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167658</v>
      </c>
      <c r="E4" s="5">
        <v>157597</v>
      </c>
      <c r="F4" s="6">
        <v>10061</v>
      </c>
      <c r="G4" s="5">
        <f>H4+I4</f>
        <v>220234</v>
      </c>
      <c r="H4" s="5">
        <v>203993</v>
      </c>
      <c r="I4" s="6">
        <v>16241</v>
      </c>
      <c r="J4" s="7">
        <f>IF(G4=0,"-",((D4/G4)-1)*100)</f>
        <v>-23.872789850795062</v>
      </c>
      <c r="K4" s="7">
        <f>IF(H4=0,"-",((E4/H4)-1)*100)</f>
        <v>-22.743917683449922</v>
      </c>
      <c r="L4" s="7">
        <f>IF(I4=0,"-",((F4/I4)-1)*100)</f>
        <v>-38.051844098269818</v>
      </c>
      <c r="M4" s="8" t="s">
        <v>59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96625</v>
      </c>
      <c r="E5" s="5">
        <v>93332</v>
      </c>
      <c r="F5" s="6">
        <v>3293</v>
      </c>
      <c r="G5" s="5">
        <f t="shared" ref="G5:G48" si="1">H5+I5</f>
        <v>522376</v>
      </c>
      <c r="H5" s="5">
        <v>517790</v>
      </c>
      <c r="I5" s="6">
        <v>4586</v>
      </c>
      <c r="J5" s="7">
        <f t="shared" ref="J5:L49" si="2">IF(G5=0,"-",((D5/G5)-1)*100)</f>
        <v>-81.502787264345983</v>
      </c>
      <c r="K5" s="7">
        <f t="shared" si="2"/>
        <v>-81.974931922207844</v>
      </c>
      <c r="L5" s="7">
        <f t="shared" si="2"/>
        <v>-28.19450501526385</v>
      </c>
      <c r="M5" s="8" t="s">
        <v>59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249667</v>
      </c>
      <c r="E6" s="5">
        <v>257</v>
      </c>
      <c r="F6" s="6">
        <v>249410</v>
      </c>
      <c r="G6" s="5">
        <f t="shared" si="1"/>
        <v>291107</v>
      </c>
      <c r="H6" s="5">
        <v>260</v>
      </c>
      <c r="I6" s="6">
        <v>290847</v>
      </c>
      <c r="J6" s="7">
        <f t="shared" si="2"/>
        <v>-14.235315536898806</v>
      </c>
      <c r="K6" s="7">
        <f t="shared" si="2"/>
        <v>-1.1538461538461497</v>
      </c>
      <c r="L6" s="7">
        <f t="shared" si="2"/>
        <v>-14.247009596110672</v>
      </c>
      <c r="M6" s="8" t="s">
        <v>59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175423</v>
      </c>
      <c r="E7" s="5">
        <v>508</v>
      </c>
      <c r="F7" s="6">
        <v>174915</v>
      </c>
      <c r="G7" s="5">
        <f t="shared" si="1"/>
        <v>231401</v>
      </c>
      <c r="H7" s="5">
        <v>666</v>
      </c>
      <c r="I7" s="6">
        <v>230735</v>
      </c>
      <c r="J7" s="7">
        <f t="shared" si="2"/>
        <v>-24.190906694439519</v>
      </c>
      <c r="K7" s="7">
        <f t="shared" si="2"/>
        <v>-23.723723723723722</v>
      </c>
      <c r="L7" s="7">
        <f t="shared" si="2"/>
        <v>-24.192255184519041</v>
      </c>
      <c r="M7" s="8" t="s">
        <v>59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4997</v>
      </c>
      <c r="E8" s="5">
        <v>0</v>
      </c>
      <c r="F8" s="6">
        <v>4997</v>
      </c>
      <c r="G8" s="5">
        <f t="shared" si="1"/>
        <v>6170</v>
      </c>
      <c r="H8" s="5">
        <v>4</v>
      </c>
      <c r="I8" s="6">
        <v>6166</v>
      </c>
      <c r="J8" s="7">
        <f t="shared" si="2"/>
        <v>-19.011345218800646</v>
      </c>
      <c r="K8" s="7">
        <f t="shared" si="2"/>
        <v>-100</v>
      </c>
      <c r="L8" s="7">
        <f t="shared" si="2"/>
        <v>-18.958806357444047</v>
      </c>
      <c r="M8" s="8" t="s">
        <v>59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2131</v>
      </c>
      <c r="E9" s="5">
        <v>15</v>
      </c>
      <c r="F9" s="6">
        <v>2116</v>
      </c>
      <c r="G9" s="5">
        <f t="shared" si="1"/>
        <v>3208</v>
      </c>
      <c r="H9" s="5">
        <v>17</v>
      </c>
      <c r="I9" s="6">
        <v>3191</v>
      </c>
      <c r="J9" s="7">
        <f t="shared" si="2"/>
        <v>-33.572319201995015</v>
      </c>
      <c r="K9" s="7">
        <f t="shared" si="2"/>
        <v>-11.764705882352944</v>
      </c>
      <c r="L9" s="7">
        <f t="shared" si="2"/>
        <v>-33.688498903165154</v>
      </c>
      <c r="M9" s="8" t="s">
        <v>59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59218</v>
      </c>
      <c r="E10" s="5">
        <v>140</v>
      </c>
      <c r="F10" s="6">
        <v>59078</v>
      </c>
      <c r="G10" s="5">
        <f t="shared" si="1"/>
        <v>76667</v>
      </c>
      <c r="H10" s="5">
        <v>163</v>
      </c>
      <c r="I10" s="6">
        <v>76504</v>
      </c>
      <c r="J10" s="7">
        <f t="shared" si="2"/>
        <v>-22.759466263190163</v>
      </c>
      <c r="K10" s="7">
        <f t="shared" si="2"/>
        <v>-14.110429447852757</v>
      </c>
      <c r="L10" s="7">
        <f t="shared" si="2"/>
        <v>-22.777893966328556</v>
      </c>
      <c r="M10" s="8" t="s">
        <v>59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40177</v>
      </c>
      <c r="E11" s="5">
        <v>49</v>
      </c>
      <c r="F11" s="6">
        <v>40128</v>
      </c>
      <c r="G11" s="5">
        <f t="shared" si="1"/>
        <v>54686</v>
      </c>
      <c r="H11" s="5">
        <v>56</v>
      </c>
      <c r="I11" s="6">
        <v>54630</v>
      </c>
      <c r="J11" s="7">
        <f t="shared" si="2"/>
        <v>-26.5314705774787</v>
      </c>
      <c r="K11" s="7">
        <f t="shared" si="2"/>
        <v>-12.5</v>
      </c>
      <c r="L11" s="7">
        <f t="shared" si="2"/>
        <v>-26.545853926414054</v>
      </c>
      <c r="M11" s="8" t="s">
        <v>59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32003</v>
      </c>
      <c r="E12" s="5">
        <v>70</v>
      </c>
      <c r="F12" s="6">
        <v>31933</v>
      </c>
      <c r="G12" s="5">
        <f t="shared" si="1"/>
        <v>30732</v>
      </c>
      <c r="H12" s="5">
        <v>98</v>
      </c>
      <c r="I12" s="6">
        <v>30634</v>
      </c>
      <c r="J12" s="7">
        <f t="shared" si="2"/>
        <v>4.1357542626578203</v>
      </c>
      <c r="K12" s="7">
        <f t="shared" si="2"/>
        <v>-28.571428571428569</v>
      </c>
      <c r="L12" s="7">
        <f t="shared" si="2"/>
        <v>4.240386498661608</v>
      </c>
      <c r="M12" s="8" t="s">
        <v>59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62426</v>
      </c>
      <c r="E13" s="5">
        <v>267</v>
      </c>
      <c r="F13" s="6">
        <v>62159</v>
      </c>
      <c r="G13" s="5">
        <f t="shared" si="1"/>
        <v>72803</v>
      </c>
      <c r="H13" s="5">
        <v>384</v>
      </c>
      <c r="I13" s="6">
        <v>72419</v>
      </c>
      <c r="J13" s="7">
        <f t="shared" si="2"/>
        <v>-14.25353350823455</v>
      </c>
      <c r="K13" s="7">
        <f t="shared" si="2"/>
        <v>-30.46875</v>
      </c>
      <c r="L13" s="7">
        <f t="shared" si="2"/>
        <v>-14.167552714066755</v>
      </c>
      <c r="M13" s="8" t="s">
        <v>59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51426</v>
      </c>
      <c r="E14" s="5">
        <v>41</v>
      </c>
      <c r="F14" s="6">
        <v>51385</v>
      </c>
      <c r="G14" s="5">
        <f t="shared" si="1"/>
        <v>55993</v>
      </c>
      <c r="H14" s="5">
        <v>47</v>
      </c>
      <c r="I14" s="6">
        <v>55946</v>
      </c>
      <c r="J14" s="7">
        <f t="shared" si="2"/>
        <v>-8.1563766899433894</v>
      </c>
      <c r="K14" s="7">
        <f t="shared" si="2"/>
        <v>-12.765957446808507</v>
      </c>
      <c r="L14" s="7">
        <f t="shared" si="2"/>
        <v>-8.1525042004790382</v>
      </c>
      <c r="M14" s="8" t="s">
        <v>59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67677</v>
      </c>
      <c r="E15" s="5">
        <v>544</v>
      </c>
      <c r="F15" s="6">
        <v>67133</v>
      </c>
      <c r="G15" s="5">
        <f t="shared" si="1"/>
        <v>64148</v>
      </c>
      <c r="H15" s="5">
        <v>538</v>
      </c>
      <c r="I15" s="6">
        <v>63610</v>
      </c>
      <c r="J15" s="7">
        <f t="shared" si="2"/>
        <v>5.5013406497474548</v>
      </c>
      <c r="K15" s="7">
        <f t="shared" si="2"/>
        <v>1.1152416356877248</v>
      </c>
      <c r="L15" s="7">
        <f t="shared" si="2"/>
        <v>5.5384373526175201</v>
      </c>
      <c r="M15" s="8" t="s">
        <v>59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3259</v>
      </c>
      <c r="E16" s="5">
        <f t="shared" si="3"/>
        <v>37</v>
      </c>
      <c r="F16" s="5">
        <f t="shared" si="3"/>
        <v>3222</v>
      </c>
      <c r="G16" s="5">
        <f t="shared" si="3"/>
        <v>5205</v>
      </c>
      <c r="H16" s="5">
        <f t="shared" si="3"/>
        <v>51</v>
      </c>
      <c r="I16" s="5">
        <f t="shared" si="3"/>
        <v>5154</v>
      </c>
      <c r="J16" s="7">
        <f t="shared" si="2"/>
        <v>-37.387127761767537</v>
      </c>
      <c r="K16" s="7">
        <f t="shared" si="2"/>
        <v>-27.450980392156865</v>
      </c>
      <c r="L16" s="7">
        <f t="shared" si="2"/>
        <v>-37.485448195576254</v>
      </c>
      <c r="M16" s="8" t="s">
        <v>59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316186</v>
      </c>
      <c r="E17" s="5">
        <v>1148</v>
      </c>
      <c r="F17" s="6">
        <v>315038</v>
      </c>
      <c r="G17" s="5">
        <f t="shared" si="1"/>
        <v>360234</v>
      </c>
      <c r="H17" s="5">
        <v>1337</v>
      </c>
      <c r="I17" s="6">
        <v>358897</v>
      </c>
      <c r="J17" s="7">
        <f t="shared" si="2"/>
        <v>-12.22760761060866</v>
      </c>
      <c r="K17" s="7">
        <f t="shared" si="2"/>
        <v>-14.136125654450261</v>
      </c>
      <c r="L17" s="7">
        <f t="shared" si="2"/>
        <v>-12.220497802990826</v>
      </c>
      <c r="M17" s="8" t="s">
        <v>59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1358</v>
      </c>
      <c r="E18" s="5">
        <f t="shared" si="4"/>
        <v>3</v>
      </c>
      <c r="F18" s="5">
        <f t="shared" si="4"/>
        <v>1355</v>
      </c>
      <c r="G18" s="5">
        <f t="shared" si="4"/>
        <v>3067</v>
      </c>
      <c r="H18" s="5">
        <f t="shared" si="4"/>
        <v>12</v>
      </c>
      <c r="I18" s="5">
        <f t="shared" si="4"/>
        <v>3055</v>
      </c>
      <c r="J18" s="7">
        <f t="shared" si="2"/>
        <v>-55.722204108249109</v>
      </c>
      <c r="K18" s="7">
        <f t="shared" si="2"/>
        <v>-75</v>
      </c>
      <c r="L18" s="7">
        <f t="shared" si="2"/>
        <v>-55.64648117839608</v>
      </c>
      <c r="M18" s="8" t="s">
        <v>59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1014045</v>
      </c>
      <c r="E19" s="5">
        <v>252860</v>
      </c>
      <c r="F19" s="6">
        <v>761185</v>
      </c>
      <c r="G19" s="5">
        <f t="shared" si="1"/>
        <v>1637797</v>
      </c>
      <c r="H19" s="5">
        <v>724079</v>
      </c>
      <c r="I19" s="6">
        <v>913718</v>
      </c>
      <c r="J19" s="7">
        <f t="shared" si="2"/>
        <v>-38.084817593389161</v>
      </c>
      <c r="K19" s="7">
        <f t="shared" si="2"/>
        <v>-65.078396141857439</v>
      </c>
      <c r="L19" s="7">
        <f t="shared" si="2"/>
        <v>-16.693662596118276</v>
      </c>
      <c r="M19" s="8" t="s">
        <v>59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16175</v>
      </c>
      <c r="E20" s="5">
        <v>61</v>
      </c>
      <c r="F20" s="6">
        <v>16114</v>
      </c>
      <c r="G20" s="5">
        <f t="shared" si="1"/>
        <v>20233</v>
      </c>
      <c r="H20" s="5">
        <v>57</v>
      </c>
      <c r="I20" s="6">
        <v>20176</v>
      </c>
      <c r="J20" s="7">
        <f t="shared" si="2"/>
        <v>-20.056343597093861</v>
      </c>
      <c r="K20" s="7">
        <f t="shared" si="2"/>
        <v>7.0175438596491224</v>
      </c>
      <c r="L20" s="7">
        <f t="shared" si="2"/>
        <v>-20.132831086439328</v>
      </c>
      <c r="M20" s="8" t="s">
        <v>59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68192</v>
      </c>
      <c r="E21" s="5">
        <v>530</v>
      </c>
      <c r="F21" s="6">
        <v>67662</v>
      </c>
      <c r="G21" s="5">
        <f t="shared" si="1"/>
        <v>84691</v>
      </c>
      <c r="H21" s="5">
        <v>671</v>
      </c>
      <c r="I21" s="6">
        <v>84020</v>
      </c>
      <c r="J21" s="7">
        <f t="shared" si="2"/>
        <v>-19.4814088864224</v>
      </c>
      <c r="K21" s="7">
        <f t="shared" si="2"/>
        <v>-21.013412816691503</v>
      </c>
      <c r="L21" s="7">
        <f t="shared" si="2"/>
        <v>-19.469174006189004</v>
      </c>
      <c r="M21" s="8" t="s">
        <v>59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432</v>
      </c>
      <c r="E22" s="5">
        <v>2</v>
      </c>
      <c r="F22" s="6">
        <v>430</v>
      </c>
      <c r="G22" s="5">
        <f t="shared" si="1"/>
        <v>533</v>
      </c>
      <c r="H22" s="5">
        <v>3</v>
      </c>
      <c r="I22" s="6">
        <v>530</v>
      </c>
      <c r="J22" s="7">
        <f t="shared" si="2"/>
        <v>-18.949343339587244</v>
      </c>
      <c r="K22" s="7">
        <f t="shared" si="2"/>
        <v>-33.333333333333336</v>
      </c>
      <c r="L22" s="7">
        <f t="shared" si="2"/>
        <v>-18.867924528301884</v>
      </c>
      <c r="M22" s="8" t="s">
        <v>59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598</v>
      </c>
      <c r="E23" s="5">
        <v>47</v>
      </c>
      <c r="F23" s="6">
        <v>551</v>
      </c>
      <c r="G23" s="5">
        <f t="shared" si="1"/>
        <v>770</v>
      </c>
      <c r="H23" s="5">
        <v>69</v>
      </c>
      <c r="I23" s="6">
        <v>701</v>
      </c>
      <c r="J23" s="7">
        <f t="shared" si="2"/>
        <v>-22.337662337662334</v>
      </c>
      <c r="K23" s="7">
        <f t="shared" si="2"/>
        <v>-31.884057971014489</v>
      </c>
      <c r="L23" s="7">
        <f t="shared" si="2"/>
        <v>-21.398002853067045</v>
      </c>
      <c r="M23" s="8" t="s">
        <v>59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237</v>
      </c>
      <c r="E24" s="5">
        <v>46</v>
      </c>
      <c r="F24" s="6">
        <v>191</v>
      </c>
      <c r="G24" s="5">
        <f t="shared" si="1"/>
        <v>214</v>
      </c>
      <c r="H24" s="5">
        <v>58</v>
      </c>
      <c r="I24" s="6">
        <v>156</v>
      </c>
      <c r="J24" s="7">
        <f t="shared" si="2"/>
        <v>10.747663551401864</v>
      </c>
      <c r="K24" s="7">
        <f t="shared" si="2"/>
        <v>-20.68965517241379</v>
      </c>
      <c r="L24" s="7">
        <f t="shared" si="2"/>
        <v>22.435897435897445</v>
      </c>
      <c r="M24" s="8" t="s">
        <v>59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1948</v>
      </c>
      <c r="E25" s="5">
        <f t="shared" si="5"/>
        <v>35</v>
      </c>
      <c r="F25" s="5">
        <f t="shared" si="5"/>
        <v>1913</v>
      </c>
      <c r="G25" s="5">
        <f t="shared" si="5"/>
        <v>2102</v>
      </c>
      <c r="H25" s="5">
        <f t="shared" si="5"/>
        <v>38</v>
      </c>
      <c r="I25" s="5">
        <f t="shared" si="5"/>
        <v>2064</v>
      </c>
      <c r="J25" s="7">
        <f t="shared" si="2"/>
        <v>-7.3263558515699323</v>
      </c>
      <c r="K25" s="7">
        <f t="shared" si="2"/>
        <v>-7.8947368421052655</v>
      </c>
      <c r="L25" s="7">
        <f t="shared" si="2"/>
        <v>-7.3158914728682189</v>
      </c>
      <c r="M25" s="8" t="s">
        <v>59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87582</v>
      </c>
      <c r="E26" s="5">
        <v>721</v>
      </c>
      <c r="F26" s="6">
        <v>86861</v>
      </c>
      <c r="G26" s="5">
        <f t="shared" si="1"/>
        <v>108543</v>
      </c>
      <c r="H26" s="5">
        <v>896</v>
      </c>
      <c r="I26" s="6">
        <v>107647</v>
      </c>
      <c r="J26" s="7">
        <f t="shared" si="2"/>
        <v>-19.311240706448139</v>
      </c>
      <c r="K26" s="7">
        <f t="shared" si="2"/>
        <v>-19.53125</v>
      </c>
      <c r="L26" s="7">
        <f t="shared" si="2"/>
        <v>-19.309409458693693</v>
      </c>
      <c r="M26" s="8" t="s">
        <v>59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971</v>
      </c>
      <c r="E27" s="5">
        <v>3</v>
      </c>
      <c r="F27" s="6">
        <v>968</v>
      </c>
      <c r="G27" s="5">
        <f t="shared" si="1"/>
        <v>1115</v>
      </c>
      <c r="H27" s="5">
        <v>0</v>
      </c>
      <c r="I27" s="6">
        <v>1115</v>
      </c>
      <c r="J27" s="7">
        <f t="shared" si="2"/>
        <v>-12.914798206278022</v>
      </c>
      <c r="K27" s="7" t="str">
        <f t="shared" si="2"/>
        <v>-</v>
      </c>
      <c r="L27" s="7">
        <f t="shared" si="2"/>
        <v>-13.183856502242152</v>
      </c>
      <c r="M27" s="8" t="s">
        <v>59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7213</v>
      </c>
      <c r="E28" s="5">
        <v>15</v>
      </c>
      <c r="F28" s="6">
        <v>7198</v>
      </c>
      <c r="G28" s="5">
        <f t="shared" si="1"/>
        <v>8450</v>
      </c>
      <c r="H28" s="5">
        <v>13</v>
      </c>
      <c r="I28" s="6">
        <v>8437</v>
      </c>
      <c r="J28" s="7">
        <f t="shared" si="2"/>
        <v>-14.639053254437872</v>
      </c>
      <c r="K28" s="7">
        <f t="shared" si="2"/>
        <v>15.384615384615374</v>
      </c>
      <c r="L28" s="7">
        <f t="shared" si="2"/>
        <v>-14.685314685314687</v>
      </c>
      <c r="M28" s="8" t="s">
        <v>59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7145</v>
      </c>
      <c r="E29" s="5">
        <v>21</v>
      </c>
      <c r="F29" s="6">
        <v>7124</v>
      </c>
      <c r="G29" s="5">
        <f t="shared" si="1"/>
        <v>9951</v>
      </c>
      <c r="H29" s="5">
        <v>29</v>
      </c>
      <c r="I29" s="6">
        <v>9922</v>
      </c>
      <c r="J29" s="7">
        <f t="shared" si="2"/>
        <v>-28.198171038086628</v>
      </c>
      <c r="K29" s="7">
        <f t="shared" si="2"/>
        <v>-27.586206896551722</v>
      </c>
      <c r="L29" s="7">
        <f t="shared" si="2"/>
        <v>-28.19995968554727</v>
      </c>
      <c r="M29" s="8" t="s">
        <v>59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1878</v>
      </c>
      <c r="E30" s="5">
        <v>8</v>
      </c>
      <c r="F30" s="6">
        <v>1870</v>
      </c>
      <c r="G30" s="5">
        <f t="shared" si="1"/>
        <v>2676</v>
      </c>
      <c r="H30" s="5">
        <v>1</v>
      </c>
      <c r="I30" s="6">
        <v>2675</v>
      </c>
      <c r="J30" s="7">
        <f t="shared" si="2"/>
        <v>-29.820627802690581</v>
      </c>
      <c r="K30" s="7">
        <f t="shared" si="2"/>
        <v>700</v>
      </c>
      <c r="L30" s="7">
        <f t="shared" si="2"/>
        <v>-30.093457943925227</v>
      </c>
      <c r="M30" s="8" t="s">
        <v>59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3565</v>
      </c>
      <c r="E31" s="5">
        <v>3</v>
      </c>
      <c r="F31" s="6">
        <v>3562</v>
      </c>
      <c r="G31" s="5">
        <f t="shared" si="1"/>
        <v>3679</v>
      </c>
      <c r="H31" s="5">
        <v>4</v>
      </c>
      <c r="I31" s="6">
        <v>3675</v>
      </c>
      <c r="J31" s="7">
        <f t="shared" si="2"/>
        <v>-3.0986681163359564</v>
      </c>
      <c r="K31" s="7">
        <f t="shared" si="2"/>
        <v>-25</v>
      </c>
      <c r="L31" s="7">
        <f t="shared" si="2"/>
        <v>-3.074829931972789</v>
      </c>
      <c r="M31" s="8" t="s">
        <v>59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1220</v>
      </c>
      <c r="E32" s="5">
        <v>6</v>
      </c>
      <c r="F32" s="6">
        <v>1214</v>
      </c>
      <c r="G32" s="5">
        <f t="shared" si="1"/>
        <v>1578</v>
      </c>
      <c r="H32" s="5">
        <v>8</v>
      </c>
      <c r="I32" s="6">
        <v>1570</v>
      </c>
      <c r="J32" s="7">
        <f t="shared" si="2"/>
        <v>-22.686945500633716</v>
      </c>
      <c r="K32" s="7">
        <f t="shared" si="2"/>
        <v>-25</v>
      </c>
      <c r="L32" s="7">
        <f t="shared" si="2"/>
        <v>-22.675159235668787</v>
      </c>
      <c r="M32" s="8" t="s">
        <v>59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1568</v>
      </c>
      <c r="E33" s="5">
        <v>4</v>
      </c>
      <c r="F33" s="6">
        <v>1564</v>
      </c>
      <c r="G33" s="5">
        <f t="shared" si="1"/>
        <v>1845</v>
      </c>
      <c r="H33" s="5">
        <v>5</v>
      </c>
      <c r="I33" s="6">
        <v>1840</v>
      </c>
      <c r="J33" s="7">
        <f t="shared" si="2"/>
        <v>-15.013550135501353</v>
      </c>
      <c r="K33" s="7">
        <f t="shared" si="2"/>
        <v>-19.999999999999996</v>
      </c>
      <c r="L33" s="7">
        <f t="shared" si="2"/>
        <v>-15.000000000000002</v>
      </c>
      <c r="M33" s="8" t="s">
        <v>59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9107</v>
      </c>
      <c r="E34" s="5">
        <v>10</v>
      </c>
      <c r="F34" s="6">
        <v>9097</v>
      </c>
      <c r="G34" s="5">
        <f t="shared" si="1"/>
        <v>10922</v>
      </c>
      <c r="H34" s="5">
        <v>19</v>
      </c>
      <c r="I34" s="6">
        <v>10903</v>
      </c>
      <c r="J34" s="7">
        <f t="shared" si="2"/>
        <v>-16.617835561252512</v>
      </c>
      <c r="K34" s="7">
        <f t="shared" si="2"/>
        <v>-47.368421052631582</v>
      </c>
      <c r="L34" s="7">
        <f t="shared" si="2"/>
        <v>-16.564248372007707</v>
      </c>
      <c r="M34" s="8" t="s">
        <v>59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1247</v>
      </c>
      <c r="E35" s="5">
        <v>0</v>
      </c>
      <c r="F35" s="6">
        <v>1247</v>
      </c>
      <c r="G35" s="5">
        <f t="shared" si="1"/>
        <v>1372</v>
      </c>
      <c r="H35" s="5">
        <v>2</v>
      </c>
      <c r="I35" s="6">
        <v>1370</v>
      </c>
      <c r="J35" s="7">
        <f t="shared" si="2"/>
        <v>-9.1107871720116584</v>
      </c>
      <c r="K35" s="7">
        <f t="shared" si="2"/>
        <v>-100</v>
      </c>
      <c r="L35" s="7">
        <f t="shared" si="2"/>
        <v>-8.9781021897810227</v>
      </c>
      <c r="M35" s="8" t="s">
        <v>59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208</v>
      </c>
      <c r="E36" s="5">
        <v>0</v>
      </c>
      <c r="F36" s="6">
        <v>208</v>
      </c>
      <c r="G36" s="5">
        <f t="shared" si="1"/>
        <v>235</v>
      </c>
      <c r="H36" s="5">
        <v>0</v>
      </c>
      <c r="I36" s="6">
        <v>235</v>
      </c>
      <c r="J36" s="7">
        <f t="shared" si="2"/>
        <v>-11.489361702127665</v>
      </c>
      <c r="K36" s="7" t="str">
        <f t="shared" si="2"/>
        <v>-</v>
      </c>
      <c r="L36" s="7">
        <f t="shared" si="2"/>
        <v>-11.489361702127665</v>
      </c>
      <c r="M36" s="8" t="s">
        <v>59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1222</v>
      </c>
      <c r="E37" s="5">
        <v>7</v>
      </c>
      <c r="F37" s="6">
        <v>1215</v>
      </c>
      <c r="G37" s="5">
        <f t="shared" si="1"/>
        <v>1353</v>
      </c>
      <c r="H37" s="5">
        <v>4</v>
      </c>
      <c r="I37" s="6">
        <v>1349</v>
      </c>
      <c r="J37" s="7">
        <f t="shared" si="2"/>
        <v>-9.6821877309682165</v>
      </c>
      <c r="K37" s="7">
        <f t="shared" si="2"/>
        <v>75</v>
      </c>
      <c r="L37" s="7">
        <f t="shared" si="2"/>
        <v>-9.9332839140103815</v>
      </c>
      <c r="M37" s="8" t="s">
        <v>59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2103</v>
      </c>
      <c r="E38" s="5">
        <v>1</v>
      </c>
      <c r="F38" s="6">
        <v>2102</v>
      </c>
      <c r="G38" s="5">
        <f t="shared" si="1"/>
        <v>2048</v>
      </c>
      <c r="H38" s="5">
        <v>2</v>
      </c>
      <c r="I38" s="6">
        <v>2046</v>
      </c>
      <c r="J38" s="7">
        <f t="shared" si="2"/>
        <v>2.685546875</v>
      </c>
      <c r="K38" s="7">
        <f t="shared" si="2"/>
        <v>-50</v>
      </c>
      <c r="L38" s="7">
        <f t="shared" si="2"/>
        <v>2.7370478983382185</v>
      </c>
      <c r="M38" s="8" t="s">
        <v>59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7100</v>
      </c>
      <c r="E39" s="5">
        <f t="shared" si="6"/>
        <v>6</v>
      </c>
      <c r="F39" s="5">
        <f t="shared" si="6"/>
        <v>7094</v>
      </c>
      <c r="G39" s="5">
        <f t="shared" si="6"/>
        <v>7925</v>
      </c>
      <c r="H39" s="5">
        <f t="shared" si="6"/>
        <v>7</v>
      </c>
      <c r="I39" s="5">
        <f t="shared" si="6"/>
        <v>7918</v>
      </c>
      <c r="J39" s="7">
        <f t="shared" si="2"/>
        <v>-10.410094637223978</v>
      </c>
      <c r="K39" s="7">
        <f t="shared" si="2"/>
        <v>-14.28571428571429</v>
      </c>
      <c r="L39" s="7">
        <f t="shared" si="2"/>
        <v>-10.406668350593584</v>
      </c>
      <c r="M39" s="8" t="s">
        <v>59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44547</v>
      </c>
      <c r="E40" s="5">
        <v>84</v>
      </c>
      <c r="F40" s="6">
        <v>44463</v>
      </c>
      <c r="G40" s="5">
        <f t="shared" si="1"/>
        <v>53149</v>
      </c>
      <c r="H40" s="5">
        <v>94</v>
      </c>
      <c r="I40" s="6">
        <v>53055</v>
      </c>
      <c r="J40" s="7">
        <f t="shared" si="2"/>
        <v>-16.184688329037233</v>
      </c>
      <c r="K40" s="7">
        <f t="shared" si="2"/>
        <v>-10.638297872340431</v>
      </c>
      <c r="L40" s="7">
        <f t="shared" si="2"/>
        <v>-16.194515125812835</v>
      </c>
      <c r="M40" s="8" t="s">
        <v>59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17404</v>
      </c>
      <c r="E41" s="5">
        <v>74</v>
      </c>
      <c r="F41" s="6">
        <v>17330</v>
      </c>
      <c r="G41" s="5">
        <f t="shared" si="1"/>
        <v>18777</v>
      </c>
      <c r="H41" s="5">
        <v>64</v>
      </c>
      <c r="I41" s="6">
        <v>18713</v>
      </c>
      <c r="J41" s="7">
        <f t="shared" si="2"/>
        <v>-7.3121371891143427</v>
      </c>
      <c r="K41" s="7">
        <f t="shared" si="2"/>
        <v>15.625</v>
      </c>
      <c r="L41" s="7">
        <f t="shared" si="2"/>
        <v>-7.3905840859295635</v>
      </c>
      <c r="M41" s="8" t="s">
        <v>59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2799</v>
      </c>
      <c r="E42" s="5">
        <v>11</v>
      </c>
      <c r="F42" s="6">
        <v>2788</v>
      </c>
      <c r="G42" s="5">
        <f t="shared" si="1"/>
        <v>2855</v>
      </c>
      <c r="H42" s="5">
        <v>11</v>
      </c>
      <c r="I42" s="6">
        <v>2844</v>
      </c>
      <c r="J42" s="7">
        <f t="shared" si="2"/>
        <v>-1.9614711033274945</v>
      </c>
      <c r="K42" s="7">
        <f t="shared" si="2"/>
        <v>0</v>
      </c>
      <c r="L42" s="7">
        <f t="shared" si="2"/>
        <v>-1.9690576652601988</v>
      </c>
      <c r="M42" s="8" t="s">
        <v>59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259</v>
      </c>
      <c r="E43" s="5">
        <f t="shared" si="7"/>
        <v>7</v>
      </c>
      <c r="F43" s="5">
        <f t="shared" si="7"/>
        <v>252</v>
      </c>
      <c r="G43" s="5">
        <f t="shared" si="7"/>
        <v>451</v>
      </c>
      <c r="H43" s="5">
        <f t="shared" si="7"/>
        <v>1</v>
      </c>
      <c r="I43" s="5">
        <f t="shared" si="7"/>
        <v>450</v>
      </c>
      <c r="J43" s="7">
        <f t="shared" si="2"/>
        <v>-42.572062084257212</v>
      </c>
      <c r="K43" s="7">
        <f t="shared" si="2"/>
        <v>600</v>
      </c>
      <c r="L43" s="7">
        <f t="shared" si="2"/>
        <v>-43.999999999999993</v>
      </c>
      <c r="M43" s="8" t="s">
        <v>59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20462</v>
      </c>
      <c r="E44" s="5">
        <v>92</v>
      </c>
      <c r="F44" s="6">
        <v>20370</v>
      </c>
      <c r="G44" s="5">
        <f t="shared" si="1"/>
        <v>22083</v>
      </c>
      <c r="H44" s="5">
        <v>76</v>
      </c>
      <c r="I44" s="6">
        <v>22007</v>
      </c>
      <c r="J44" s="7">
        <f t="shared" si="2"/>
        <v>-7.3404881583118193</v>
      </c>
      <c r="K44" s="7">
        <f t="shared" si="2"/>
        <v>21.052631578947366</v>
      </c>
      <c r="L44" s="7">
        <f t="shared" si="2"/>
        <v>-7.4385422820011815</v>
      </c>
      <c r="M44" s="8" t="s">
        <v>59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941</v>
      </c>
      <c r="E45" s="5">
        <v>11</v>
      </c>
      <c r="F45" s="6">
        <v>930</v>
      </c>
      <c r="G45" s="5">
        <f t="shared" si="1"/>
        <v>1060</v>
      </c>
      <c r="H45" s="5">
        <v>13</v>
      </c>
      <c r="I45" s="6">
        <v>1047</v>
      </c>
      <c r="J45" s="7">
        <f t="shared" si="2"/>
        <v>-11.226415094339625</v>
      </c>
      <c r="K45" s="7">
        <f t="shared" si="2"/>
        <v>-15.384615384615385</v>
      </c>
      <c r="L45" s="7">
        <f t="shared" si="2"/>
        <v>-11.174785100286533</v>
      </c>
      <c r="M45" s="8" t="s">
        <v>59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782</v>
      </c>
      <c r="E46" s="5">
        <f t="shared" si="8"/>
        <v>6</v>
      </c>
      <c r="F46" s="5">
        <f t="shared" si="8"/>
        <v>776</v>
      </c>
      <c r="G46" s="5">
        <f t="shared" si="8"/>
        <v>908</v>
      </c>
      <c r="H46" s="5">
        <f t="shared" si="8"/>
        <v>7</v>
      </c>
      <c r="I46" s="5">
        <f t="shared" si="8"/>
        <v>901</v>
      </c>
      <c r="J46" s="7">
        <f t="shared" si="2"/>
        <v>-13.876651982378851</v>
      </c>
      <c r="K46" s="7">
        <f t="shared" si="2"/>
        <v>-14.28571428571429</v>
      </c>
      <c r="L46" s="7">
        <f t="shared" si="2"/>
        <v>-13.873473917869038</v>
      </c>
      <c r="M46" s="8" t="s">
        <v>59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1723</v>
      </c>
      <c r="E47" s="5">
        <v>17</v>
      </c>
      <c r="F47" s="6">
        <v>1706</v>
      </c>
      <c r="G47" s="5">
        <f t="shared" si="1"/>
        <v>1968</v>
      </c>
      <c r="H47" s="5">
        <v>20</v>
      </c>
      <c r="I47" s="6">
        <v>1948</v>
      </c>
      <c r="J47" s="7">
        <f t="shared" si="2"/>
        <v>-12.449186991869921</v>
      </c>
      <c r="K47" s="7">
        <f t="shared" si="2"/>
        <v>-15.000000000000002</v>
      </c>
      <c r="L47" s="7">
        <f t="shared" si="2"/>
        <v>-12.422997946611913</v>
      </c>
      <c r="M47" s="8" t="s">
        <v>59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1968</v>
      </c>
      <c r="E48" s="5">
        <v>149</v>
      </c>
      <c r="F48" s="12">
        <v>1819</v>
      </c>
      <c r="G48" s="5">
        <f t="shared" si="1"/>
        <v>373</v>
      </c>
      <c r="H48" s="13">
        <v>229</v>
      </c>
      <c r="I48" s="12">
        <v>144</v>
      </c>
      <c r="J48" s="14">
        <f t="shared" si="2"/>
        <v>427.61394101876675</v>
      </c>
      <c r="K48" s="14">
        <f t="shared" si="2"/>
        <v>-34.93449781659389</v>
      </c>
      <c r="L48" s="14">
        <f t="shared" si="2"/>
        <v>1163.1944444444446</v>
      </c>
      <c r="M48" s="8" t="s">
        <v>59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1170327</v>
      </c>
      <c r="E49" s="5">
        <f t="shared" ref="E49:I49" si="9">E19+E26+E40+E44+E47+E48</f>
        <v>253923</v>
      </c>
      <c r="F49" s="5">
        <f t="shared" si="9"/>
        <v>916404</v>
      </c>
      <c r="G49" s="5">
        <f t="shared" si="9"/>
        <v>1823913</v>
      </c>
      <c r="H49" s="5">
        <f t="shared" si="9"/>
        <v>725394</v>
      </c>
      <c r="I49" s="5">
        <f t="shared" si="9"/>
        <v>1098519</v>
      </c>
      <c r="J49" s="7">
        <f t="shared" si="2"/>
        <v>-35.834274990089988</v>
      </c>
      <c r="K49" s="7">
        <f t="shared" si="2"/>
        <v>-64.995161250299844</v>
      </c>
      <c r="L49" s="7">
        <f t="shared" si="2"/>
        <v>-16.578229416150293</v>
      </c>
      <c r="M49" s="8" t="s">
        <v>59</v>
      </c>
    </row>
    <row r="51" spans="1:13" x14ac:dyDescent="0.25">
      <c r="A51" s="29" t="s">
        <v>61</v>
      </c>
    </row>
    <row r="52" spans="1:13" x14ac:dyDescent="0.25">
      <c r="A52" s="29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2018-08-24T04:06:30Z</cp:lastPrinted>
  <dcterms:created xsi:type="dcterms:W3CDTF">2018-08-16T04:21:57Z</dcterms:created>
  <dcterms:modified xsi:type="dcterms:W3CDTF">2020-03-27T06:05:59Z</dcterms:modified>
</cp:coreProperties>
</file>