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3\"/>
    </mc:Choice>
  </mc:AlternateContent>
  <bookViews>
    <workbookView xWindow="0" yWindow="0" windowWidth="21570" windowHeight="8010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J16" i="1" s="1"/>
  <c r="G39" i="1"/>
  <c r="G25" i="1"/>
  <c r="D18" i="1"/>
  <c r="D43" i="1"/>
  <c r="D16" i="1"/>
  <c r="D39" i="1"/>
  <c r="D25" i="1"/>
  <c r="G43" i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<sst xmlns="http://schemas.openxmlformats.org/spreadsheetml/2006/main" count="114" uniqueCount="63">
  <si>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</si>
  <si>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</si>
  <si>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</si>
  <si>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</si>
  <si>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</si>
  <si>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</si>
  <si>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</si>
  <si>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</si>
  <si>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</si>
  <si>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</si>
  <si>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</si>
  <si>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</si>
  <si>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</si>
  <si>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</si>
  <si>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</si>
  <si>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</si>
  <si>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</si>
  <si>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</si>
  <si>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</si>
  <si>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</si>
  <si>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</si>
  <si>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</si>
  <si>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</si>
  <si>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</si>
  <si>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</si>
  <si>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</si>
  <si>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</si>
  <si>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</si>
  <si>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</si>
  <si>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</si>
  <si>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</si>
  <si>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</si>
  <si>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</si>
  <si>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</si>
  <si>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</si>
  <si>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</si>
  <si>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</si>
  <si>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</si>
  <si>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</si>
  <si>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</si>
  <si>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</si>
  <si>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</si>
  <si>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</si>
  <si>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</si>
  <si>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</si>
  <si>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</si>
  <si>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</si>
  <si>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</si>
  <si>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</si>
  <si>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</si>
  <si>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</si>
  <si>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</si>
  <si>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</si>
  <si>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</si>
  <si>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</si>
  <si>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</si>
  <si>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</si>
  <si>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109年3月來臺旅客人次及成長率－按居住地分
Table 1-2 Visitor Arrivals by Residence,
March,2020</t>
  </si>
  <si>
    <t>109年3月 Mar.., 2020</t>
  </si>
  <si>
    <t>108年3月 Mar.., 2019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</si>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</sst>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3" activePane="bottomLeft" state="frozen"/>
      <selection pane="bottomLeft" activeCell="D59" sqref="D59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259</v>
      </c>
      <c r="E4" s="5">
        <v>115</v>
      </c>
      <c r="F4" s="6">
        <v>144</v>
      </c>
      <c r="G4" s="5">
        <f>H4+I4</f>
        <v>127471</v>
      </c>
      <c r="H4" s="5">
        <v>117104</v>
      </c>
      <c r="I4" s="6">
        <v>10367</v>
      </c>
      <c r="J4" s="7">
        <f>IF(G4=0,"-",((D4/G4)-1)*100)</f>
        <v>-99.796816530818774</v>
      </c>
      <c r="K4" s="7">
        <f>IF(H4=0,"-",((E4/H4)-1)*100)</f>
        <v>-99.901796693537364</v>
      </c>
      <c r="L4" s="7">
        <f>IF(I4=0,"-",((F4/I4)-1)*100)</f>
        <v>-98.610977138998749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1511</v>
      </c>
      <c r="E5" s="5">
        <v>1297</v>
      </c>
      <c r="F5" s="6">
        <v>214</v>
      </c>
      <c r="G5" s="5">
        <f t="shared" ref="G5:G48" si="1">H5+I5</f>
        <v>270192</v>
      </c>
      <c r="H5" s="5">
        <v>267596</v>
      </c>
      <c r="I5" s="6">
        <v>2596</v>
      </c>
      <c r="J5" s="7">
        <f t="shared" ref="J5:L49" si="2">IF(G5=0,"-",((D5/G5)-1)*100)</f>
        <v>-99.440768046426243</v>
      </c>
      <c r="K5" s="7">
        <f t="shared" si="2"/>
        <v>-99.515314130256058</v>
      </c>
      <c r="L5" s="7">
        <f t="shared" si="2"/>
        <v>-91.756548536209564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12638</v>
      </c>
      <c r="E6" s="5">
        <v>29</v>
      </c>
      <c r="F6" s="6">
        <v>12609</v>
      </c>
      <c r="G6" s="5">
        <f t="shared" si="1"/>
        <v>215809</v>
      </c>
      <c r="H6" s="5">
        <v>176</v>
      </c>
      <c r="I6" s="6">
        <v>215633</v>
      </c>
      <c r="J6" s="7">
        <f t="shared" si="2"/>
        <v>-94.143895759676383</v>
      </c>
      <c r="K6" s="7">
        <f t="shared" si="2"/>
        <v>-83.522727272727266</v>
      </c>
      <c r="L6" s="7">
        <f t="shared" si="2"/>
        <v>-94.152564774408361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674</v>
      </c>
      <c r="E7" s="5">
        <v>11</v>
      </c>
      <c r="F7" s="6">
        <v>663</v>
      </c>
      <c r="G7" s="5">
        <f t="shared" si="1"/>
        <v>94907</v>
      </c>
      <c r="H7" s="5">
        <v>284</v>
      </c>
      <c r="I7" s="6">
        <v>94623</v>
      </c>
      <c r="J7" s="7">
        <f t="shared" si="2"/>
        <v>-99.289831097811543</v>
      </c>
      <c r="K7" s="7">
        <f t="shared" si="2"/>
        <v>-96.126760563380287</v>
      </c>
      <c r="L7" s="7">
        <f t="shared" si="2"/>
        <v>-99.299324688500676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706</v>
      </c>
      <c r="E8" s="5">
        <v>1</v>
      </c>
      <c r="F8" s="6">
        <v>705</v>
      </c>
      <c r="G8" s="5">
        <f t="shared" si="1"/>
        <v>3739</v>
      </c>
      <c r="H8" s="5">
        <v>5</v>
      </c>
      <c r="I8" s="6">
        <v>3734</v>
      </c>
      <c r="J8" s="7">
        <f t="shared" si="2"/>
        <v>-81.11794597485958</v>
      </c>
      <c r="K8" s="7">
        <f t="shared" si="2"/>
        <v>-80</v>
      </c>
      <c r="L8" s="7">
        <f t="shared" si="2"/>
        <v>-81.11944295661489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166</v>
      </c>
      <c r="E9" s="5">
        <v>2</v>
      </c>
      <c r="F9" s="6">
        <v>164</v>
      </c>
      <c r="G9" s="5">
        <f t="shared" si="1"/>
        <v>2403</v>
      </c>
      <c r="H9" s="5">
        <v>1</v>
      </c>
      <c r="I9" s="6">
        <v>2402</v>
      </c>
      <c r="J9" s="7">
        <f t="shared" si="2"/>
        <v>-93.091968372867257</v>
      </c>
      <c r="K9" s="7">
        <f t="shared" si="2"/>
        <v>100</v>
      </c>
      <c r="L9" s="7">
        <f t="shared" si="2"/>
        <v>-93.172356369691926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8899</v>
      </c>
      <c r="E10" s="5">
        <v>15</v>
      </c>
      <c r="F10" s="6">
        <v>8884</v>
      </c>
      <c r="G10" s="5">
        <f t="shared" si="1"/>
        <v>56985</v>
      </c>
      <c r="H10" s="5">
        <v>57</v>
      </c>
      <c r="I10" s="6">
        <v>56928</v>
      </c>
      <c r="J10" s="7">
        <f t="shared" si="2"/>
        <v>-84.383609721856629</v>
      </c>
      <c r="K10" s="7">
        <f t="shared" si="2"/>
        <v>-73.684210526315795</v>
      </c>
      <c r="L10" s="7">
        <f t="shared" si="2"/>
        <v>-84.394322653175948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8405</v>
      </c>
      <c r="E11" s="5">
        <v>4</v>
      </c>
      <c r="F11" s="6">
        <v>8401</v>
      </c>
      <c r="G11" s="5">
        <f t="shared" si="1"/>
        <v>45117</v>
      </c>
      <c r="H11" s="5">
        <v>26</v>
      </c>
      <c r="I11" s="6">
        <v>45091</v>
      </c>
      <c r="J11" s="7">
        <f t="shared" si="2"/>
        <v>-81.370658510095978</v>
      </c>
      <c r="K11" s="7">
        <f t="shared" si="2"/>
        <v>-84.615384615384613</v>
      </c>
      <c r="L11" s="7">
        <f t="shared" si="2"/>
        <v>-81.368787562928304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7837</v>
      </c>
      <c r="E12" s="5">
        <v>14</v>
      </c>
      <c r="F12" s="6">
        <v>7823</v>
      </c>
      <c r="G12" s="5">
        <f t="shared" si="1"/>
        <v>17012</v>
      </c>
      <c r="H12" s="5">
        <v>46</v>
      </c>
      <c r="I12" s="6">
        <v>16966</v>
      </c>
      <c r="J12" s="7">
        <f t="shared" si="2"/>
        <v>-53.932518222431227</v>
      </c>
      <c r="K12" s="7">
        <f t="shared" si="2"/>
        <v>-69.565217391304344</v>
      </c>
      <c r="L12" s="7">
        <f t="shared" si="2"/>
        <v>-53.89013320759166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6975</v>
      </c>
      <c r="E13" s="5">
        <v>61</v>
      </c>
      <c r="F13" s="6">
        <v>6914</v>
      </c>
      <c r="G13" s="5">
        <f t="shared" si="1"/>
        <v>40788</v>
      </c>
      <c r="H13" s="5">
        <v>186</v>
      </c>
      <c r="I13" s="6">
        <v>40602</v>
      </c>
      <c r="J13" s="7">
        <f t="shared" si="2"/>
        <v>-82.899382171226833</v>
      </c>
      <c r="K13" s="7">
        <f t="shared" si="2"/>
        <v>-67.20430107526883</v>
      </c>
      <c r="L13" s="7">
        <f t="shared" si="2"/>
        <v>-82.971282202847149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4115</v>
      </c>
      <c r="E14" s="5">
        <v>7</v>
      </c>
      <c r="F14" s="6">
        <v>4108</v>
      </c>
      <c r="G14" s="5">
        <f t="shared" si="1"/>
        <v>42649</v>
      </c>
      <c r="H14" s="5">
        <v>33</v>
      </c>
      <c r="I14" s="6">
        <v>42616</v>
      </c>
      <c r="J14" s="7">
        <f t="shared" si="2"/>
        <v>-90.351473657061135</v>
      </c>
      <c r="K14" s="7">
        <f t="shared" si="2"/>
        <v>-78.787878787878782</v>
      </c>
      <c r="L14" s="7">
        <f t="shared" si="2"/>
        <v>-90.360428008259802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10514</v>
      </c>
      <c r="E15" s="5">
        <v>109</v>
      </c>
      <c r="F15" s="6">
        <v>10405</v>
      </c>
      <c r="G15" s="5">
        <f t="shared" si="1"/>
        <v>35725</v>
      </c>
      <c r="H15" s="5">
        <v>329</v>
      </c>
      <c r="I15" s="6">
        <v>35396</v>
      </c>
      <c r="J15" s="7">
        <f t="shared" si="2"/>
        <v>-70.569629111266622</v>
      </c>
      <c r="K15" s="7">
        <f t="shared" si="2"/>
        <v>-66.869300911854097</v>
      </c>
      <c r="L15" s="7">
        <f t="shared" si="2"/>
        <v>-70.604023053452366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426</v>
      </c>
      <c r="E16" s="5">
        <f t="shared" si="3"/>
        <v>9</v>
      </c>
      <c r="F16" s="5">
        <f t="shared" si="3"/>
        <v>417</v>
      </c>
      <c r="G16" s="5">
        <f t="shared" si="3"/>
        <v>2986</v>
      </c>
      <c r="H16" s="5">
        <f t="shared" si="3"/>
        <v>35</v>
      </c>
      <c r="I16" s="5">
        <f t="shared" si="3"/>
        <v>2951</v>
      </c>
      <c r="J16" s="7">
        <f t="shared" si="2"/>
        <v>-85.733422638981921</v>
      </c>
      <c r="K16" s="7">
        <f t="shared" si="2"/>
        <v>-74.285714285714292</v>
      </c>
      <c r="L16" s="7">
        <f t="shared" si="2"/>
        <v>-85.869196882412751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47171</v>
      </c>
      <c r="E17" s="5">
        <v>219</v>
      </c>
      <c r="F17" s="6">
        <v>46952</v>
      </c>
      <c r="G17" s="5">
        <f t="shared" si="1"/>
        <v>241262</v>
      </c>
      <c r="H17" s="5">
        <v>712</v>
      </c>
      <c r="I17" s="6">
        <v>240550</v>
      </c>
      <c r="J17" s="7">
        <f t="shared" si="2"/>
        <v>-80.448226409463572</v>
      </c>
      <c r="K17" s="7">
        <f t="shared" si="2"/>
        <v>-69.241573033707866</v>
      </c>
      <c r="L17" s="7">
        <f t="shared" si="2"/>
        <v>-80.481396799002283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234</v>
      </c>
      <c r="E18" s="5">
        <f t="shared" si="4"/>
        <v>2</v>
      </c>
      <c r="F18" s="5">
        <f t="shared" si="4"/>
        <v>232</v>
      </c>
      <c r="G18" s="5">
        <f t="shared" si="4"/>
        <v>1878</v>
      </c>
      <c r="H18" s="5">
        <f t="shared" si="4"/>
        <v>4</v>
      </c>
      <c r="I18" s="5">
        <f t="shared" si="4"/>
        <v>1874</v>
      </c>
      <c r="J18" s="7">
        <f t="shared" si="2"/>
        <v>-87.539936102236425</v>
      </c>
      <c r="K18" s="7">
        <f t="shared" si="2"/>
        <v>-50</v>
      </c>
      <c r="L18" s="7">
        <f t="shared" si="2"/>
        <v>-87.62006403415154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63359</v>
      </c>
      <c r="E19" s="5">
        <v>1676</v>
      </c>
      <c r="F19" s="6">
        <v>61683</v>
      </c>
      <c r="G19" s="5">
        <f t="shared" si="1"/>
        <v>957661</v>
      </c>
      <c r="H19" s="5">
        <v>385882</v>
      </c>
      <c r="I19" s="6">
        <v>571779</v>
      </c>
      <c r="J19" s="7">
        <f t="shared" si="2"/>
        <v>-93.383984520618469</v>
      </c>
      <c r="K19" s="7">
        <f t="shared" si="2"/>
        <v>-99.565670334454566</v>
      </c>
      <c r="L19" s="7">
        <f t="shared" si="2"/>
        <v>-89.212090685387196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1613</v>
      </c>
      <c r="E20" s="5">
        <v>13</v>
      </c>
      <c r="F20" s="6">
        <v>1600</v>
      </c>
      <c r="G20" s="5">
        <f t="shared" si="1"/>
        <v>14949</v>
      </c>
      <c r="H20" s="5">
        <v>33</v>
      </c>
      <c r="I20" s="6">
        <v>14916</v>
      </c>
      <c r="J20" s="7">
        <f t="shared" si="2"/>
        <v>-89.209980600709088</v>
      </c>
      <c r="K20" s="7">
        <f t="shared" si="2"/>
        <v>-60.606060606060609</v>
      </c>
      <c r="L20" s="7">
        <f t="shared" si="2"/>
        <v>-89.273263609546788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6196</v>
      </c>
      <c r="E21" s="5">
        <v>100</v>
      </c>
      <c r="F21" s="6">
        <v>6096</v>
      </c>
      <c r="G21" s="5">
        <f t="shared" si="1"/>
        <v>55763</v>
      </c>
      <c r="H21" s="5">
        <v>358</v>
      </c>
      <c r="I21" s="6">
        <v>55405</v>
      </c>
      <c r="J21" s="7">
        <f t="shared" si="2"/>
        <v>-88.888689632910712</v>
      </c>
      <c r="K21" s="7">
        <f t="shared" si="2"/>
        <v>-72.067039106145245</v>
      </c>
      <c r="L21" s="7">
        <f t="shared" si="2"/>
        <v>-88.997382907679807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45</v>
      </c>
      <c r="E22" s="5">
        <v>0</v>
      </c>
      <c r="F22" s="6">
        <v>45</v>
      </c>
      <c r="G22" s="5">
        <f t="shared" si="1"/>
        <v>318</v>
      </c>
      <c r="H22" s="5">
        <v>1</v>
      </c>
      <c r="I22" s="6">
        <v>317</v>
      </c>
      <c r="J22" s="7">
        <f t="shared" si="2"/>
        <v>-85.84905660377359</v>
      </c>
      <c r="K22" s="7">
        <f t="shared" si="2"/>
        <v>-100</v>
      </c>
      <c r="L22" s="7">
        <f t="shared" si="2"/>
        <v>-85.804416403785496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48</v>
      </c>
      <c r="E23" s="5">
        <v>3</v>
      </c>
      <c r="F23" s="6">
        <v>45</v>
      </c>
      <c r="G23" s="5">
        <f t="shared" si="1"/>
        <v>548</v>
      </c>
      <c r="H23" s="5">
        <v>23</v>
      </c>
      <c r="I23" s="6">
        <v>525</v>
      </c>
      <c r="J23" s="7">
        <f t="shared" si="2"/>
        <v>-91.240875912408754</v>
      </c>
      <c r="K23" s="7">
        <f t="shared" si="2"/>
        <v>-86.956521739130437</v>
      </c>
      <c r="L23" s="7">
        <f t="shared" si="2"/>
        <v>-91.428571428571431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11</v>
      </c>
      <c r="E24" s="5">
        <v>1</v>
      </c>
      <c r="F24" s="6">
        <v>10</v>
      </c>
      <c r="G24" s="5">
        <f t="shared" si="1"/>
        <v>104</v>
      </c>
      <c r="H24" s="5">
        <v>7</v>
      </c>
      <c r="I24" s="6">
        <v>97</v>
      </c>
      <c r="J24" s="7">
        <f t="shared" si="2"/>
        <v>-89.423076923076934</v>
      </c>
      <c r="K24" s="7">
        <f t="shared" si="2"/>
        <v>-85.714285714285722</v>
      </c>
      <c r="L24" s="7">
        <f t="shared" si="2"/>
        <v>-89.690721649484544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214</v>
      </c>
      <c r="E25" s="5">
        <f t="shared" si="5"/>
        <v>3</v>
      </c>
      <c r="F25" s="5">
        <f t="shared" si="5"/>
        <v>211</v>
      </c>
      <c r="G25" s="5">
        <f t="shared" si="5"/>
        <v>1118</v>
      </c>
      <c r="H25" s="5">
        <f t="shared" si="5"/>
        <v>17</v>
      </c>
      <c r="I25" s="5">
        <f t="shared" si="5"/>
        <v>1101</v>
      </c>
      <c r="J25" s="7">
        <f t="shared" si="2"/>
        <v>-80.858676207513412</v>
      </c>
      <c r="K25" s="7">
        <f t="shared" si="2"/>
        <v>-82.35294117647058</v>
      </c>
      <c r="L25" s="7">
        <f t="shared" si="2"/>
        <v>-80.835603996366928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8127</v>
      </c>
      <c r="E26" s="5">
        <v>120</v>
      </c>
      <c r="F26" s="6">
        <v>8007</v>
      </c>
      <c r="G26" s="5">
        <f t="shared" si="1"/>
        <v>72800</v>
      </c>
      <c r="H26" s="5">
        <v>439</v>
      </c>
      <c r="I26" s="6">
        <v>72361</v>
      </c>
      <c r="J26" s="7">
        <f t="shared" si="2"/>
        <v>-88.836538461538467</v>
      </c>
      <c r="K26" s="7">
        <f t="shared" si="2"/>
        <v>-72.665148063781331</v>
      </c>
      <c r="L26" s="7">
        <f t="shared" si="2"/>
        <v>-88.934647116540674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153</v>
      </c>
      <c r="E27" s="5">
        <v>2</v>
      </c>
      <c r="F27" s="6">
        <v>151</v>
      </c>
      <c r="G27" s="5">
        <f t="shared" si="1"/>
        <v>959</v>
      </c>
      <c r="H27" s="5">
        <v>2</v>
      </c>
      <c r="I27" s="6">
        <v>957</v>
      </c>
      <c r="J27" s="7">
        <f t="shared" si="2"/>
        <v>-84.0458811261731</v>
      </c>
      <c r="K27" s="7">
        <f t="shared" si="2"/>
        <v>0</v>
      </c>
      <c r="L27" s="7">
        <f t="shared" si="2"/>
        <v>-84.221525600835946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803</v>
      </c>
      <c r="E28" s="5">
        <v>4</v>
      </c>
      <c r="F28" s="6">
        <v>799</v>
      </c>
      <c r="G28" s="5">
        <f t="shared" si="1"/>
        <v>4713</v>
      </c>
      <c r="H28" s="5">
        <v>4</v>
      </c>
      <c r="I28" s="6">
        <v>4709</v>
      </c>
      <c r="J28" s="7">
        <f t="shared" si="2"/>
        <v>-82.962019944833443</v>
      </c>
      <c r="K28" s="7">
        <f t="shared" si="2"/>
        <v>0</v>
      </c>
      <c r="L28" s="7">
        <f t="shared" si="2"/>
        <v>-83.032490974729242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1068</v>
      </c>
      <c r="E29" s="5">
        <v>1</v>
      </c>
      <c r="F29" s="6">
        <v>1067</v>
      </c>
      <c r="G29" s="5">
        <f t="shared" si="1"/>
        <v>10072</v>
      </c>
      <c r="H29" s="5">
        <v>7</v>
      </c>
      <c r="I29" s="6">
        <v>10065</v>
      </c>
      <c r="J29" s="7">
        <f t="shared" si="2"/>
        <v>-89.396346306592534</v>
      </c>
      <c r="K29" s="7">
        <f t="shared" si="2"/>
        <v>-85.714285714285722</v>
      </c>
      <c r="L29" s="7">
        <f t="shared" si="2"/>
        <v>-89.398907103825138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94</v>
      </c>
      <c r="E30" s="5">
        <v>0</v>
      </c>
      <c r="F30" s="6">
        <v>94</v>
      </c>
      <c r="G30" s="5">
        <f t="shared" si="1"/>
        <v>2088</v>
      </c>
      <c r="H30" s="5">
        <v>0</v>
      </c>
      <c r="I30" s="6">
        <v>2088</v>
      </c>
      <c r="J30" s="7">
        <f t="shared" si="2"/>
        <v>-95.498084291187737</v>
      </c>
      <c r="K30" s="7" t="str">
        <f t="shared" si="2"/>
        <v>-</v>
      </c>
      <c r="L30" s="7">
        <f t="shared" si="2"/>
        <v>-95.498084291187737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514</v>
      </c>
      <c r="E31" s="5">
        <v>0</v>
      </c>
      <c r="F31" s="6">
        <v>514</v>
      </c>
      <c r="G31" s="5">
        <f t="shared" si="1"/>
        <v>2473</v>
      </c>
      <c r="H31" s="5">
        <v>2</v>
      </c>
      <c r="I31" s="6">
        <v>2471</v>
      </c>
      <c r="J31" s="7">
        <f t="shared" si="2"/>
        <v>-79.21552769915084</v>
      </c>
      <c r="K31" s="7">
        <f t="shared" si="2"/>
        <v>-100</v>
      </c>
      <c r="L31" s="7">
        <f t="shared" si="2"/>
        <v>-79.198704977741812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135</v>
      </c>
      <c r="E32" s="5">
        <v>0</v>
      </c>
      <c r="F32" s="6">
        <v>135</v>
      </c>
      <c r="G32" s="5">
        <f t="shared" si="1"/>
        <v>1148</v>
      </c>
      <c r="H32" s="5">
        <v>1</v>
      </c>
      <c r="I32" s="6">
        <v>1147</v>
      </c>
      <c r="J32" s="7">
        <f t="shared" si="2"/>
        <v>-88.240418118466906</v>
      </c>
      <c r="K32" s="7">
        <f t="shared" si="2"/>
        <v>-100</v>
      </c>
      <c r="L32" s="7">
        <f t="shared" si="2"/>
        <v>-88.230165649520487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191</v>
      </c>
      <c r="E33" s="5">
        <v>4</v>
      </c>
      <c r="F33" s="6">
        <v>187</v>
      </c>
      <c r="G33" s="5">
        <f t="shared" si="1"/>
        <v>1100</v>
      </c>
      <c r="H33" s="5">
        <v>1</v>
      </c>
      <c r="I33" s="6">
        <v>1099</v>
      </c>
      <c r="J33" s="7">
        <f t="shared" si="2"/>
        <v>-82.63636363636364</v>
      </c>
      <c r="K33" s="7">
        <f t="shared" si="2"/>
        <v>300</v>
      </c>
      <c r="L33" s="7">
        <f t="shared" si="2"/>
        <v>-82.984531392174702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778</v>
      </c>
      <c r="E34" s="5">
        <v>6</v>
      </c>
      <c r="F34" s="6">
        <v>772</v>
      </c>
      <c r="G34" s="5">
        <f t="shared" si="1"/>
        <v>6620</v>
      </c>
      <c r="H34" s="5">
        <v>7</v>
      </c>
      <c r="I34" s="6">
        <v>6613</v>
      </c>
      <c r="J34" s="7">
        <f t="shared" si="2"/>
        <v>-88.247734138972817</v>
      </c>
      <c r="K34" s="7">
        <f t="shared" si="2"/>
        <v>-14.28571428571429</v>
      </c>
      <c r="L34" s="7">
        <f t="shared" si="2"/>
        <v>-88.326024497202482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186</v>
      </c>
      <c r="E35" s="5">
        <v>0</v>
      </c>
      <c r="F35" s="6">
        <v>186</v>
      </c>
      <c r="G35" s="5">
        <f t="shared" si="1"/>
        <v>886</v>
      </c>
      <c r="H35" s="5">
        <v>1</v>
      </c>
      <c r="I35" s="6">
        <v>885</v>
      </c>
      <c r="J35" s="7">
        <f t="shared" si="2"/>
        <v>-79.006772009029348</v>
      </c>
      <c r="K35" s="7">
        <f t="shared" si="2"/>
        <v>-100</v>
      </c>
      <c r="L35" s="7">
        <f t="shared" si="2"/>
        <v>-78.983050847457619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31</v>
      </c>
      <c r="E36" s="5">
        <v>0</v>
      </c>
      <c r="F36" s="6">
        <v>31</v>
      </c>
      <c r="G36" s="5">
        <f t="shared" si="1"/>
        <v>191</v>
      </c>
      <c r="H36" s="5">
        <v>0</v>
      </c>
      <c r="I36" s="6">
        <v>191</v>
      </c>
      <c r="J36" s="7">
        <f t="shared" si="2"/>
        <v>-83.769633507853399</v>
      </c>
      <c r="K36" s="7" t="str">
        <f t="shared" si="2"/>
        <v>-</v>
      </c>
      <c r="L36" s="7">
        <f t="shared" si="2"/>
        <v>-83.769633507853399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104</v>
      </c>
      <c r="E37" s="5">
        <v>0</v>
      </c>
      <c r="F37" s="6">
        <v>104</v>
      </c>
      <c r="G37" s="5">
        <f t="shared" si="1"/>
        <v>966</v>
      </c>
      <c r="H37" s="5">
        <v>1</v>
      </c>
      <c r="I37" s="6">
        <v>965</v>
      </c>
      <c r="J37" s="7">
        <f t="shared" si="2"/>
        <v>-89.233954451345753</v>
      </c>
      <c r="K37" s="7">
        <f t="shared" si="2"/>
        <v>-100</v>
      </c>
      <c r="L37" s="7">
        <f t="shared" si="2"/>
        <v>-89.222797927461144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338</v>
      </c>
      <c r="E38" s="5">
        <v>0</v>
      </c>
      <c r="F38" s="6">
        <v>338</v>
      </c>
      <c r="G38" s="5">
        <f t="shared" si="1"/>
        <v>1746</v>
      </c>
      <c r="H38" s="5">
        <v>1</v>
      </c>
      <c r="I38" s="6">
        <v>1745</v>
      </c>
      <c r="J38" s="7">
        <f t="shared" si="2"/>
        <v>-80.641466208476515</v>
      </c>
      <c r="K38" s="7">
        <f t="shared" si="2"/>
        <v>-100</v>
      </c>
      <c r="L38" s="7">
        <f t="shared" si="2"/>
        <v>-80.630372492836671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830</v>
      </c>
      <c r="E39" s="5">
        <f t="shared" si="6"/>
        <v>1</v>
      </c>
      <c r="F39" s="5">
        <f t="shared" si="6"/>
        <v>829</v>
      </c>
      <c r="G39" s="5">
        <f t="shared" si="6"/>
        <v>5385</v>
      </c>
      <c r="H39" s="5">
        <f t="shared" si="6"/>
        <v>2</v>
      </c>
      <c r="I39" s="5">
        <f t="shared" si="6"/>
        <v>5383</v>
      </c>
      <c r="J39" s="7">
        <f t="shared" si="2"/>
        <v>-84.586815227483754</v>
      </c>
      <c r="K39" s="7">
        <f t="shared" si="2"/>
        <v>-50</v>
      </c>
      <c r="L39" s="7">
        <f t="shared" si="2"/>
        <v>-84.599665613969904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5225</v>
      </c>
      <c r="E40" s="5">
        <v>18</v>
      </c>
      <c r="F40" s="6">
        <v>5207</v>
      </c>
      <c r="G40" s="5">
        <f t="shared" si="1"/>
        <v>38347</v>
      </c>
      <c r="H40" s="5">
        <v>29</v>
      </c>
      <c r="I40" s="6">
        <v>38318</v>
      </c>
      <c r="J40" s="7">
        <f t="shared" si="2"/>
        <v>-86.374423031788666</v>
      </c>
      <c r="K40" s="7">
        <f t="shared" si="2"/>
        <v>-37.931034482758619</v>
      </c>
      <c r="L40" s="7">
        <f t="shared" si="2"/>
        <v>-86.41108617359987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1067</v>
      </c>
      <c r="E41" s="5">
        <v>8</v>
      </c>
      <c r="F41" s="6">
        <v>1059</v>
      </c>
      <c r="G41" s="5">
        <f t="shared" si="1"/>
        <v>7847</v>
      </c>
      <c r="H41" s="5">
        <v>26</v>
      </c>
      <c r="I41" s="6">
        <v>7821</v>
      </c>
      <c r="J41" s="7">
        <f t="shared" si="2"/>
        <v>-86.402446794953477</v>
      </c>
      <c r="K41" s="7">
        <f t="shared" si="2"/>
        <v>-69.230769230769226</v>
      </c>
      <c r="L41" s="7">
        <f t="shared" si="2"/>
        <v>-86.459532029152285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174</v>
      </c>
      <c r="E42" s="5">
        <v>1</v>
      </c>
      <c r="F42" s="6">
        <v>173</v>
      </c>
      <c r="G42" s="5">
        <f t="shared" si="1"/>
        <v>1361</v>
      </c>
      <c r="H42" s="5">
        <v>4</v>
      </c>
      <c r="I42" s="6">
        <v>1357</v>
      </c>
      <c r="J42" s="7">
        <f t="shared" si="2"/>
        <v>-87.215282880235122</v>
      </c>
      <c r="K42" s="7">
        <f t="shared" si="2"/>
        <v>-75</v>
      </c>
      <c r="L42" s="7">
        <f t="shared" si="2"/>
        <v>-87.251289609432575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60</v>
      </c>
      <c r="E43" s="5">
        <f t="shared" si="7"/>
        <v>0</v>
      </c>
      <c r="F43" s="5">
        <f t="shared" si="7"/>
        <v>60</v>
      </c>
      <c r="G43" s="5">
        <f t="shared" si="7"/>
        <v>312</v>
      </c>
      <c r="H43" s="5">
        <f t="shared" si="7"/>
        <v>2</v>
      </c>
      <c r="I43" s="5">
        <f t="shared" si="7"/>
        <v>310</v>
      </c>
      <c r="J43" s="7">
        <f t="shared" si="2"/>
        <v>-80.769230769230774</v>
      </c>
      <c r="K43" s="7">
        <f t="shared" si="2"/>
        <v>-100</v>
      </c>
      <c r="L43" s="7">
        <f t="shared" si="2"/>
        <v>-80.645161290322577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1301</v>
      </c>
      <c r="E44" s="5">
        <v>9</v>
      </c>
      <c r="F44" s="6">
        <v>1292</v>
      </c>
      <c r="G44" s="5">
        <f t="shared" si="1"/>
        <v>9520</v>
      </c>
      <c r="H44" s="5">
        <v>32</v>
      </c>
      <c r="I44" s="6">
        <v>9488</v>
      </c>
      <c r="J44" s="7">
        <f t="shared" si="2"/>
        <v>-86.334033613445385</v>
      </c>
      <c r="K44" s="7">
        <f t="shared" si="2"/>
        <v>-71.875</v>
      </c>
      <c r="L44" s="7">
        <f t="shared" si="2"/>
        <v>-86.382799325463751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70</v>
      </c>
      <c r="E45" s="5">
        <v>3</v>
      </c>
      <c r="F45" s="6">
        <v>67</v>
      </c>
      <c r="G45" s="5">
        <f t="shared" si="1"/>
        <v>461</v>
      </c>
      <c r="H45" s="5">
        <v>2</v>
      </c>
      <c r="I45" s="6">
        <v>459</v>
      </c>
      <c r="J45" s="7">
        <f t="shared" si="2"/>
        <v>-84.815618221258134</v>
      </c>
      <c r="K45" s="7">
        <f t="shared" si="2"/>
        <v>50</v>
      </c>
      <c r="L45" s="7">
        <f t="shared" si="2"/>
        <v>-85.403050108932462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157</v>
      </c>
      <c r="E46" s="5">
        <f t="shared" si="8"/>
        <v>1</v>
      </c>
      <c r="F46" s="5">
        <f t="shared" si="8"/>
        <v>156</v>
      </c>
      <c r="G46" s="5">
        <f t="shared" si="8"/>
        <v>565</v>
      </c>
      <c r="H46" s="5">
        <f t="shared" si="8"/>
        <v>3</v>
      </c>
      <c r="I46" s="5">
        <f t="shared" si="8"/>
        <v>562</v>
      </c>
      <c r="J46" s="7">
        <f t="shared" si="2"/>
        <v>-72.212389380530979</v>
      </c>
      <c r="K46" s="7">
        <f t="shared" si="2"/>
        <v>-66.666666666666671</v>
      </c>
      <c r="L46" s="7">
        <f t="shared" si="2"/>
        <v>-72.241992882562272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227</v>
      </c>
      <c r="E47" s="5">
        <v>4</v>
      </c>
      <c r="F47" s="6">
        <v>223</v>
      </c>
      <c r="G47" s="5">
        <f t="shared" si="1"/>
        <v>1026</v>
      </c>
      <c r="H47" s="5">
        <v>5</v>
      </c>
      <c r="I47" s="6">
        <v>1021</v>
      </c>
      <c r="J47" s="7">
        <f t="shared" si="2"/>
        <v>-77.87524366471736</v>
      </c>
      <c r="K47" s="7">
        <f t="shared" si="2"/>
        <v>-19.999999999999996</v>
      </c>
      <c r="L47" s="7">
        <f t="shared" si="2"/>
        <v>-78.158667972575913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20</v>
      </c>
      <c r="E48" s="5">
        <v>9</v>
      </c>
      <c r="F48" s="12">
        <v>11</v>
      </c>
      <c r="G48" s="5">
        <f t="shared" si="1"/>
        <v>144</v>
      </c>
      <c r="H48" s="13">
        <v>74</v>
      </c>
      <c r="I48" s="12">
        <v>70</v>
      </c>
      <c r="J48" s="14">
        <f t="shared" si="2"/>
        <v>-86.111111111111114</v>
      </c>
      <c r="K48" s="14">
        <f t="shared" si="2"/>
        <v>-87.837837837837839</v>
      </c>
      <c r="L48" s="14">
        <f t="shared" si="2"/>
        <v>-84.285714285714292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78259</v>
      </c>
      <c r="E49" s="5">
        <f t="shared" ref="E49:I49" si="9">E19+E26+E40+E44+E47+E48</f>
        <v>1836</v>
      </c>
      <c r="F49" s="5">
        <f t="shared" si="9"/>
        <v>76423</v>
      </c>
      <c r="G49" s="5">
        <f t="shared" si="9"/>
        <v>1079498</v>
      </c>
      <c r="H49" s="5">
        <f t="shared" si="9"/>
        <v>386461</v>
      </c>
      <c r="I49" s="5">
        <f t="shared" si="9"/>
        <v>693037</v>
      </c>
      <c r="J49" s="7">
        <f t="shared" si="2"/>
        <v>-92.750426587172925</v>
      </c>
      <c r="K49" s="7">
        <f t="shared" si="2"/>
        <v>-99.5249197202305</v>
      </c>
      <c r="L49" s="7">
        <f t="shared" si="2"/>
        <v>-88.972738829240001</v>
      </c>
      <c r="M49" s="8" t="s">
        <v>60</v>
      </c>
    </row>
    <row r="51" spans="1:13" x14ac:dyDescent="0.25">
      <c r="A51" s="29" t="s">
        <v>61</v>
      </c>
    </row>
    <row r="52" spans="1:13" x14ac:dyDescent="0.25">
      <c r="A52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2018-08-24T04:06:30Z</cp:lastPrinted>
  <dcterms:created xsi:type="dcterms:W3CDTF">2018-08-16T04:21:57Z</dcterms:created>
  <dcterms:modified xsi:type="dcterms:W3CDTF">2020-04-17T01:37:16Z</dcterms:modified>
</cp:coreProperties>
</file>