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0" yWindow="0" windowWidth="21570" windowHeight="801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18" i="1" s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G25" i="1"/>
  <c r="G43" i="1"/>
  <c r="D18" i="1"/>
  <c r="D43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<sst xmlns="http://schemas.openxmlformats.org/spreadsheetml/2006/main" count="114" uniqueCount="63">
  <si>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</si>
  <si>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</si>
  <si>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</si>
  <si>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</si>
  <si>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</si>
  <si>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</si>
  <si>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</si>
  <si>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</si>
  <si>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</si>
  <si>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</si>
  <si>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</si>
  <si>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</si>
  <si>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</si>
  <si>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</si>
  <si>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</si>
  <si>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</si>
  <si>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</si>
  <si>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</si>
  <si>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</si>
  <si>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</si>
  <si>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</si>
  <si>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</si>
  <si>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</si>
  <si>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</si>
  <si>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</si>
  <si>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</si>
  <si>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</si>
  <si>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</si>
  <si>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</si>
  <si>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</si>
  <si>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</si>
  <si>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</si>
  <si>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</si>
  <si>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</si>
  <si>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</si>
  <si>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</si>
  <si>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</si>
  <si>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</si>
  <si>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</si>
  <si>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</si>
  <si>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</si>
  <si>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</si>
  <si>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</si>
  <si>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</si>
  <si>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</si>
  <si>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</si>
  <si>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</si>
  <si>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</si>
  <si>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</si>
  <si>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</si>
  <si>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</si>
  <si>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</si>
  <si>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</si>
  <si>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</si>
  <si>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</si>
  <si>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</si>
  <si>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</si>
  <si>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109年1至3月來臺旅客人次及成長率－按居住地分
Table 1-2 Visitor Arrivals by Residence,
January-March,2020</t>
  </si>
  <si>
    <t>109年1至3月 Jan.-March., 2020</t>
  </si>
  <si>
    <t>108年1至3月 Jan.-March.,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</si>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</sst>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D57" sqref="D57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167917</v>
      </c>
      <c r="E4" s="5">
        <v>157712</v>
      </c>
      <c r="F4" s="6">
        <v>10205</v>
      </c>
      <c r="G4" s="5">
        <f>H4+I4</f>
        <v>347705</v>
      </c>
      <c r="H4" s="5">
        <v>321097</v>
      </c>
      <c r="I4" s="6">
        <v>26608</v>
      </c>
      <c r="J4" s="7">
        <f>IF(G4=0,"-",((D4/G4)-1)*100)</f>
        <v>-51.707050516961218</v>
      </c>
      <c r="K4" s="7">
        <f>IF(H4=0,"-",((E4/H4)-1)*100)</f>
        <v>-50.883377920067765</v>
      </c>
      <c r="L4" s="7">
        <f>IF(I4=0,"-",((F4/I4)-1)*100)</f>
        <v>-61.646873120865898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98136</v>
      </c>
      <c r="E5" s="5">
        <v>94629</v>
      </c>
      <c r="F5" s="6">
        <v>3507</v>
      </c>
      <c r="G5" s="5">
        <f t="shared" ref="G5:G48" si="1">H5+I5</f>
        <v>792568</v>
      </c>
      <c r="H5" s="5">
        <v>785386</v>
      </c>
      <c r="I5" s="6">
        <v>7182</v>
      </c>
      <c r="J5" s="7">
        <f t="shared" ref="J5:L49" si="2">IF(G5=0,"-",((D5/G5)-1)*100)</f>
        <v>-87.617970950126676</v>
      </c>
      <c r="K5" s="7">
        <f t="shared" si="2"/>
        <v>-87.951274914500644</v>
      </c>
      <c r="L5" s="7">
        <f t="shared" si="2"/>
        <v>-51.169590643274852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262305</v>
      </c>
      <c r="E6" s="5">
        <v>286</v>
      </c>
      <c r="F6" s="6">
        <v>262019</v>
      </c>
      <c r="G6" s="5">
        <f t="shared" si="1"/>
        <v>506916</v>
      </c>
      <c r="H6" s="5">
        <v>436</v>
      </c>
      <c r="I6" s="6">
        <v>506480</v>
      </c>
      <c r="J6" s="7">
        <f t="shared" si="2"/>
        <v>-48.254740430367157</v>
      </c>
      <c r="K6" s="7">
        <f t="shared" si="2"/>
        <v>-34.403669724770644</v>
      </c>
      <c r="L6" s="7">
        <f t="shared" si="2"/>
        <v>-48.266664034117838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176097</v>
      </c>
      <c r="E7" s="5">
        <v>519</v>
      </c>
      <c r="F7" s="6">
        <v>175578</v>
      </c>
      <c r="G7" s="5">
        <f t="shared" si="1"/>
        <v>326308</v>
      </c>
      <c r="H7" s="5">
        <v>950</v>
      </c>
      <c r="I7" s="6">
        <v>325358</v>
      </c>
      <c r="J7" s="7">
        <f t="shared" si="2"/>
        <v>-46.033502090049893</v>
      </c>
      <c r="K7" s="7">
        <f t="shared" si="2"/>
        <v>-45.368421052631582</v>
      </c>
      <c r="L7" s="7">
        <f t="shared" si="2"/>
        <v>-46.035444033956438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5703</v>
      </c>
      <c r="E8" s="5">
        <v>1</v>
      </c>
      <c r="F8" s="6">
        <v>5702</v>
      </c>
      <c r="G8" s="5">
        <f t="shared" si="1"/>
        <v>9909</v>
      </c>
      <c r="H8" s="5">
        <v>9</v>
      </c>
      <c r="I8" s="6">
        <v>9900</v>
      </c>
      <c r="J8" s="7">
        <f t="shared" si="2"/>
        <v>-42.446260974871329</v>
      </c>
      <c r="K8" s="7">
        <f t="shared" si="2"/>
        <v>-88.888888888888886</v>
      </c>
      <c r="L8" s="7">
        <f t="shared" si="2"/>
        <v>-42.404040404040401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2297</v>
      </c>
      <c r="E9" s="5">
        <v>17</v>
      </c>
      <c r="F9" s="6">
        <v>2280</v>
      </c>
      <c r="G9" s="5">
        <f t="shared" si="1"/>
        <v>5611</v>
      </c>
      <c r="H9" s="5">
        <v>18</v>
      </c>
      <c r="I9" s="6">
        <v>5593</v>
      </c>
      <c r="J9" s="7">
        <f t="shared" si="2"/>
        <v>-59.062555694172161</v>
      </c>
      <c r="K9" s="7">
        <f t="shared" si="2"/>
        <v>-5.555555555555558</v>
      </c>
      <c r="L9" s="7">
        <f t="shared" si="2"/>
        <v>-59.234757732880382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68117</v>
      </c>
      <c r="E10" s="5">
        <v>155</v>
      </c>
      <c r="F10" s="6">
        <v>67962</v>
      </c>
      <c r="G10" s="5">
        <f t="shared" si="1"/>
        <v>133652</v>
      </c>
      <c r="H10" s="5">
        <v>220</v>
      </c>
      <c r="I10" s="6">
        <v>133432</v>
      </c>
      <c r="J10" s="7">
        <f t="shared" si="2"/>
        <v>-49.034058599946128</v>
      </c>
      <c r="K10" s="7">
        <f t="shared" si="2"/>
        <v>-29.54545454545454</v>
      </c>
      <c r="L10" s="7">
        <f t="shared" si="2"/>
        <v>-49.066191018646201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48582</v>
      </c>
      <c r="E11" s="5">
        <v>53</v>
      </c>
      <c r="F11" s="6">
        <v>48529</v>
      </c>
      <c r="G11" s="5">
        <f t="shared" si="1"/>
        <v>99803</v>
      </c>
      <c r="H11" s="5">
        <v>82</v>
      </c>
      <c r="I11" s="6">
        <v>99721</v>
      </c>
      <c r="J11" s="7">
        <f t="shared" si="2"/>
        <v>-51.32210454595554</v>
      </c>
      <c r="K11" s="7">
        <f t="shared" si="2"/>
        <v>-35.365853658536587</v>
      </c>
      <c r="L11" s="7">
        <f t="shared" si="2"/>
        <v>-51.335225278527098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39840</v>
      </c>
      <c r="E12" s="5">
        <v>84</v>
      </c>
      <c r="F12" s="6">
        <v>39756</v>
      </c>
      <c r="G12" s="5">
        <f t="shared" si="1"/>
        <v>47744</v>
      </c>
      <c r="H12" s="5">
        <v>144</v>
      </c>
      <c r="I12" s="6">
        <v>47600</v>
      </c>
      <c r="J12" s="7">
        <f t="shared" si="2"/>
        <v>-16.554959785522794</v>
      </c>
      <c r="K12" s="7">
        <f t="shared" si="2"/>
        <v>-41.666666666666664</v>
      </c>
      <c r="L12" s="7">
        <f t="shared" si="2"/>
        <v>-16.478991596638657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69401</v>
      </c>
      <c r="E13" s="5">
        <v>328</v>
      </c>
      <c r="F13" s="6">
        <v>69073</v>
      </c>
      <c r="G13" s="5">
        <f t="shared" si="1"/>
        <v>113591</v>
      </c>
      <c r="H13" s="5">
        <v>570</v>
      </c>
      <c r="I13" s="6">
        <v>113021</v>
      </c>
      <c r="J13" s="7">
        <f t="shared" si="2"/>
        <v>-38.90272996980395</v>
      </c>
      <c r="K13" s="7">
        <f t="shared" si="2"/>
        <v>-42.456140350877192</v>
      </c>
      <c r="L13" s="7">
        <f t="shared" si="2"/>
        <v>-38.884809017793152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55541</v>
      </c>
      <c r="E14" s="5">
        <v>48</v>
      </c>
      <c r="F14" s="6">
        <v>55493</v>
      </c>
      <c r="G14" s="5">
        <f t="shared" si="1"/>
        <v>98642</v>
      </c>
      <c r="H14" s="5">
        <v>80</v>
      </c>
      <c r="I14" s="6">
        <v>98562</v>
      </c>
      <c r="J14" s="7">
        <f t="shared" si="2"/>
        <v>-43.694369538330527</v>
      </c>
      <c r="K14" s="7">
        <f t="shared" si="2"/>
        <v>-40</v>
      </c>
      <c r="L14" s="7">
        <f t="shared" si="2"/>
        <v>-43.697368154055319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78191</v>
      </c>
      <c r="E15" s="5">
        <v>653</v>
      </c>
      <c r="F15" s="6">
        <v>77538</v>
      </c>
      <c r="G15" s="5">
        <f t="shared" si="1"/>
        <v>99873</v>
      </c>
      <c r="H15" s="5">
        <v>867</v>
      </c>
      <c r="I15" s="6">
        <v>99006</v>
      </c>
      <c r="J15" s="7">
        <f t="shared" si="2"/>
        <v>-21.709571155367314</v>
      </c>
      <c r="K15" s="7">
        <f t="shared" si="2"/>
        <v>-24.682814302191471</v>
      </c>
      <c r="L15" s="7">
        <f t="shared" si="2"/>
        <v>-21.683534331252652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3685</v>
      </c>
      <c r="E16" s="5">
        <f t="shared" si="3"/>
        <v>46</v>
      </c>
      <c r="F16" s="5">
        <f t="shared" si="3"/>
        <v>3639</v>
      </c>
      <c r="G16" s="5">
        <f t="shared" si="3"/>
        <v>8191</v>
      </c>
      <c r="H16" s="5">
        <f t="shared" si="3"/>
        <v>86</v>
      </c>
      <c r="I16" s="5">
        <f t="shared" si="3"/>
        <v>8105</v>
      </c>
      <c r="J16" s="7">
        <f t="shared" si="2"/>
        <v>-55.011598095470639</v>
      </c>
      <c r="K16" s="7">
        <f t="shared" si="2"/>
        <v>-46.511627906976749</v>
      </c>
      <c r="L16" s="7">
        <f t="shared" si="2"/>
        <v>-55.101789019123991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363357</v>
      </c>
      <c r="E17" s="5">
        <v>1367</v>
      </c>
      <c r="F17" s="6">
        <v>361990</v>
      </c>
      <c r="G17" s="5">
        <f t="shared" si="1"/>
        <v>601496</v>
      </c>
      <c r="H17" s="5">
        <v>2049</v>
      </c>
      <c r="I17" s="6">
        <v>599447</v>
      </c>
      <c r="J17" s="7">
        <f t="shared" si="2"/>
        <v>-39.591119475441225</v>
      </c>
      <c r="K17" s="7">
        <f t="shared" si="2"/>
        <v>-33.284529038555391</v>
      </c>
      <c r="L17" s="7">
        <f t="shared" si="2"/>
        <v>-39.612676350035947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1592</v>
      </c>
      <c r="E18" s="5">
        <f t="shared" si="4"/>
        <v>5</v>
      </c>
      <c r="F18" s="5">
        <f t="shared" si="4"/>
        <v>1587</v>
      </c>
      <c r="G18" s="5">
        <f t="shared" si="4"/>
        <v>4945</v>
      </c>
      <c r="H18" s="5">
        <f t="shared" si="4"/>
        <v>16</v>
      </c>
      <c r="I18" s="5">
        <f t="shared" si="4"/>
        <v>4929</v>
      </c>
      <c r="J18" s="7">
        <f t="shared" si="2"/>
        <v>-67.805864509605669</v>
      </c>
      <c r="K18" s="7">
        <f t="shared" si="2"/>
        <v>-68.75</v>
      </c>
      <c r="L18" s="7">
        <f t="shared" si="2"/>
        <v>-67.80279975654291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1077404</v>
      </c>
      <c r="E19" s="5">
        <v>254536</v>
      </c>
      <c r="F19" s="6">
        <v>822868</v>
      </c>
      <c r="G19" s="5">
        <f t="shared" si="1"/>
        <v>2595458</v>
      </c>
      <c r="H19" s="5">
        <v>1109961</v>
      </c>
      <c r="I19" s="6">
        <v>1485497</v>
      </c>
      <c r="J19" s="7">
        <f t="shared" si="2"/>
        <v>-58.488867860701262</v>
      </c>
      <c r="K19" s="7">
        <f t="shared" si="2"/>
        <v>-77.06802311072191</v>
      </c>
      <c r="L19" s="7">
        <f t="shared" si="2"/>
        <v>-44.60655255446494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17788</v>
      </c>
      <c r="E20" s="5">
        <v>74</v>
      </c>
      <c r="F20" s="6">
        <v>17714</v>
      </c>
      <c r="G20" s="5">
        <f t="shared" si="1"/>
        <v>35182</v>
      </c>
      <c r="H20" s="5">
        <v>90</v>
      </c>
      <c r="I20" s="6">
        <v>35092</v>
      </c>
      <c r="J20" s="7">
        <f t="shared" si="2"/>
        <v>-49.44005457336138</v>
      </c>
      <c r="K20" s="7">
        <f t="shared" si="2"/>
        <v>-17.777777777777782</v>
      </c>
      <c r="L20" s="7">
        <f t="shared" si="2"/>
        <v>-49.521258406474409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74388</v>
      </c>
      <c r="E21" s="5">
        <v>630</v>
      </c>
      <c r="F21" s="6">
        <v>73758</v>
      </c>
      <c r="G21" s="5">
        <f t="shared" si="1"/>
        <v>140454</v>
      </c>
      <c r="H21" s="5">
        <v>1029</v>
      </c>
      <c r="I21" s="6">
        <v>139425</v>
      </c>
      <c r="J21" s="7">
        <f t="shared" si="2"/>
        <v>-47.037464223162026</v>
      </c>
      <c r="K21" s="7">
        <f t="shared" si="2"/>
        <v>-38.775510204081634</v>
      </c>
      <c r="L21" s="7">
        <f t="shared" si="2"/>
        <v>-47.098440021516943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477</v>
      </c>
      <c r="E22" s="5">
        <v>2</v>
      </c>
      <c r="F22" s="6">
        <v>475</v>
      </c>
      <c r="G22" s="5">
        <f t="shared" si="1"/>
        <v>851</v>
      </c>
      <c r="H22" s="5">
        <v>4</v>
      </c>
      <c r="I22" s="6">
        <v>847</v>
      </c>
      <c r="J22" s="7">
        <f t="shared" si="2"/>
        <v>-43.948296122209165</v>
      </c>
      <c r="K22" s="7">
        <f t="shared" si="2"/>
        <v>-50</v>
      </c>
      <c r="L22" s="7">
        <f t="shared" si="2"/>
        <v>-43.919716646989372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646</v>
      </c>
      <c r="E23" s="5">
        <v>50</v>
      </c>
      <c r="F23" s="6">
        <v>596</v>
      </c>
      <c r="G23" s="5">
        <f t="shared" si="1"/>
        <v>1318</v>
      </c>
      <c r="H23" s="5">
        <v>92</v>
      </c>
      <c r="I23" s="6">
        <v>1226</v>
      </c>
      <c r="J23" s="7">
        <f t="shared" si="2"/>
        <v>-50.986342943854325</v>
      </c>
      <c r="K23" s="7">
        <f t="shared" si="2"/>
        <v>-45.652173913043484</v>
      </c>
      <c r="L23" s="7">
        <f t="shared" si="2"/>
        <v>-51.386623164763456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248</v>
      </c>
      <c r="E24" s="5">
        <v>47</v>
      </c>
      <c r="F24" s="6">
        <v>201</v>
      </c>
      <c r="G24" s="5">
        <f t="shared" si="1"/>
        <v>318</v>
      </c>
      <c r="H24" s="5">
        <v>65</v>
      </c>
      <c r="I24" s="6">
        <v>253</v>
      </c>
      <c r="J24" s="7">
        <f t="shared" si="2"/>
        <v>-22.012578616352197</v>
      </c>
      <c r="K24" s="7">
        <f t="shared" si="2"/>
        <v>-27.692307692307693</v>
      </c>
      <c r="L24" s="7">
        <f t="shared" si="2"/>
        <v>-20.553359683794469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2162</v>
      </c>
      <c r="E25" s="5">
        <f t="shared" si="5"/>
        <v>38</v>
      </c>
      <c r="F25" s="5">
        <f t="shared" si="5"/>
        <v>2124</v>
      </c>
      <c r="G25" s="5">
        <f t="shared" si="5"/>
        <v>3220</v>
      </c>
      <c r="H25" s="5">
        <f t="shared" si="5"/>
        <v>55</v>
      </c>
      <c r="I25" s="5">
        <f t="shared" si="5"/>
        <v>3165</v>
      </c>
      <c r="J25" s="7">
        <f t="shared" si="2"/>
        <v>-32.857142857142861</v>
      </c>
      <c r="K25" s="7">
        <f t="shared" si="2"/>
        <v>-30.909090909090907</v>
      </c>
      <c r="L25" s="7">
        <f t="shared" si="2"/>
        <v>-32.890995260663502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95709</v>
      </c>
      <c r="E26" s="5">
        <v>841</v>
      </c>
      <c r="F26" s="6">
        <v>94868</v>
      </c>
      <c r="G26" s="5">
        <f t="shared" si="1"/>
        <v>181343</v>
      </c>
      <c r="H26" s="5">
        <v>1335</v>
      </c>
      <c r="I26" s="6">
        <v>180008</v>
      </c>
      <c r="J26" s="7">
        <f t="shared" si="2"/>
        <v>-47.222114997546086</v>
      </c>
      <c r="K26" s="7">
        <f t="shared" si="2"/>
        <v>-37.003745318352053</v>
      </c>
      <c r="L26" s="7">
        <f t="shared" si="2"/>
        <v>-47.297897871205727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1124</v>
      </c>
      <c r="E27" s="5">
        <v>5</v>
      </c>
      <c r="F27" s="6">
        <v>1119</v>
      </c>
      <c r="G27" s="5">
        <f t="shared" si="1"/>
        <v>2074</v>
      </c>
      <c r="H27" s="5">
        <v>2</v>
      </c>
      <c r="I27" s="6">
        <v>2072</v>
      </c>
      <c r="J27" s="7">
        <f t="shared" si="2"/>
        <v>-45.805207328833177</v>
      </c>
      <c r="K27" s="7">
        <f t="shared" si="2"/>
        <v>150</v>
      </c>
      <c r="L27" s="7">
        <f t="shared" si="2"/>
        <v>-45.9942084942085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8016</v>
      </c>
      <c r="E28" s="5">
        <v>19</v>
      </c>
      <c r="F28" s="6">
        <v>7997</v>
      </c>
      <c r="G28" s="5">
        <f t="shared" si="1"/>
        <v>13163</v>
      </c>
      <c r="H28" s="5">
        <v>17</v>
      </c>
      <c r="I28" s="6">
        <v>13146</v>
      </c>
      <c r="J28" s="7">
        <f t="shared" si="2"/>
        <v>-39.102028412975763</v>
      </c>
      <c r="K28" s="7">
        <f t="shared" si="2"/>
        <v>11.764705882352944</v>
      </c>
      <c r="L28" s="7">
        <f t="shared" si="2"/>
        <v>-39.167807698159137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8213</v>
      </c>
      <c r="E29" s="5">
        <v>22</v>
      </c>
      <c r="F29" s="6">
        <v>8191</v>
      </c>
      <c r="G29" s="5">
        <f t="shared" si="1"/>
        <v>20023</v>
      </c>
      <c r="H29" s="5">
        <v>36</v>
      </c>
      <c r="I29" s="6">
        <v>19987</v>
      </c>
      <c r="J29" s="7">
        <f t="shared" si="2"/>
        <v>-58.982170503920493</v>
      </c>
      <c r="K29" s="7">
        <f t="shared" si="2"/>
        <v>-38.888888888888886</v>
      </c>
      <c r="L29" s="7">
        <f t="shared" si="2"/>
        <v>-59.018361935257914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1972</v>
      </c>
      <c r="E30" s="5">
        <v>8</v>
      </c>
      <c r="F30" s="6">
        <v>1964</v>
      </c>
      <c r="G30" s="5">
        <f t="shared" si="1"/>
        <v>4764</v>
      </c>
      <c r="H30" s="5">
        <v>1</v>
      </c>
      <c r="I30" s="6">
        <v>4763</v>
      </c>
      <c r="J30" s="7">
        <f t="shared" si="2"/>
        <v>-58.606213266162889</v>
      </c>
      <c r="K30" s="7">
        <f t="shared" si="2"/>
        <v>700</v>
      </c>
      <c r="L30" s="7">
        <f t="shared" si="2"/>
        <v>-58.765483938694096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4079</v>
      </c>
      <c r="E31" s="5">
        <v>3</v>
      </c>
      <c r="F31" s="6">
        <v>4076</v>
      </c>
      <c r="G31" s="5">
        <f t="shared" si="1"/>
        <v>6152</v>
      </c>
      <c r="H31" s="5">
        <v>6</v>
      </c>
      <c r="I31" s="6">
        <v>6146</v>
      </c>
      <c r="J31" s="7">
        <f t="shared" si="2"/>
        <v>-33.696358907672298</v>
      </c>
      <c r="K31" s="7">
        <f t="shared" si="2"/>
        <v>-50</v>
      </c>
      <c r="L31" s="7">
        <f t="shared" si="2"/>
        <v>-33.680442564269441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1355</v>
      </c>
      <c r="E32" s="5">
        <v>6</v>
      </c>
      <c r="F32" s="6">
        <v>1349</v>
      </c>
      <c r="G32" s="5">
        <f t="shared" si="1"/>
        <v>2726</v>
      </c>
      <c r="H32" s="5">
        <v>9</v>
      </c>
      <c r="I32" s="6">
        <v>2717</v>
      </c>
      <c r="J32" s="7">
        <f t="shared" si="2"/>
        <v>-50.293470286133534</v>
      </c>
      <c r="K32" s="7">
        <f t="shared" si="2"/>
        <v>-33.333333333333336</v>
      </c>
      <c r="L32" s="7">
        <f t="shared" si="2"/>
        <v>-50.349650349650354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1759</v>
      </c>
      <c r="E33" s="5">
        <v>8</v>
      </c>
      <c r="F33" s="6">
        <v>1751</v>
      </c>
      <c r="G33" s="5">
        <f t="shared" si="1"/>
        <v>2945</v>
      </c>
      <c r="H33" s="5">
        <v>6</v>
      </c>
      <c r="I33" s="6">
        <v>2939</v>
      </c>
      <c r="J33" s="7">
        <f t="shared" si="2"/>
        <v>-40.271646859083191</v>
      </c>
      <c r="K33" s="7">
        <f t="shared" si="2"/>
        <v>33.333333333333329</v>
      </c>
      <c r="L33" s="7">
        <f t="shared" si="2"/>
        <v>-40.421912215039121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9885</v>
      </c>
      <c r="E34" s="5">
        <v>16</v>
      </c>
      <c r="F34" s="6">
        <v>9869</v>
      </c>
      <c r="G34" s="5">
        <f t="shared" si="1"/>
        <v>17542</v>
      </c>
      <c r="H34" s="5">
        <v>26</v>
      </c>
      <c r="I34" s="6">
        <v>17516</v>
      </c>
      <c r="J34" s="7">
        <f t="shared" si="2"/>
        <v>-43.64952684984609</v>
      </c>
      <c r="K34" s="7">
        <f t="shared" si="2"/>
        <v>-38.46153846153846</v>
      </c>
      <c r="L34" s="7">
        <f t="shared" si="2"/>
        <v>-43.657227677551958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1433</v>
      </c>
      <c r="E35" s="5">
        <v>0</v>
      </c>
      <c r="F35" s="6">
        <v>1433</v>
      </c>
      <c r="G35" s="5">
        <f t="shared" si="1"/>
        <v>2258</v>
      </c>
      <c r="H35" s="5">
        <v>3</v>
      </c>
      <c r="I35" s="6">
        <v>2255</v>
      </c>
      <c r="J35" s="7">
        <f t="shared" si="2"/>
        <v>-36.536758193091231</v>
      </c>
      <c r="K35" s="7">
        <f t="shared" si="2"/>
        <v>-100</v>
      </c>
      <c r="L35" s="7">
        <f t="shared" si="2"/>
        <v>-36.452328159645234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239</v>
      </c>
      <c r="E36" s="5">
        <v>0</v>
      </c>
      <c r="F36" s="6">
        <v>239</v>
      </c>
      <c r="G36" s="5">
        <f t="shared" si="1"/>
        <v>426</v>
      </c>
      <c r="H36" s="5">
        <v>0</v>
      </c>
      <c r="I36" s="6">
        <v>426</v>
      </c>
      <c r="J36" s="7">
        <f t="shared" si="2"/>
        <v>-43.896713615023472</v>
      </c>
      <c r="K36" s="7" t="str">
        <f t="shared" si="2"/>
        <v>-</v>
      </c>
      <c r="L36" s="7">
        <f t="shared" si="2"/>
        <v>-43.896713615023472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1326</v>
      </c>
      <c r="E37" s="5">
        <v>7</v>
      </c>
      <c r="F37" s="6">
        <v>1319</v>
      </c>
      <c r="G37" s="5">
        <f t="shared" si="1"/>
        <v>2319</v>
      </c>
      <c r="H37" s="5">
        <v>5</v>
      </c>
      <c r="I37" s="6">
        <v>2314</v>
      </c>
      <c r="J37" s="7">
        <f t="shared" si="2"/>
        <v>-42.820181112548518</v>
      </c>
      <c r="K37" s="7">
        <f t="shared" si="2"/>
        <v>39.999999999999993</v>
      </c>
      <c r="L37" s="7">
        <f t="shared" si="2"/>
        <v>-42.999135695764913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2441</v>
      </c>
      <c r="E38" s="5">
        <v>1</v>
      </c>
      <c r="F38" s="6">
        <v>2440</v>
      </c>
      <c r="G38" s="5">
        <f t="shared" si="1"/>
        <v>3794</v>
      </c>
      <c r="H38" s="5">
        <v>3</v>
      </c>
      <c r="I38" s="6">
        <v>3791</v>
      </c>
      <c r="J38" s="7">
        <f t="shared" si="2"/>
        <v>-35.661570901423303</v>
      </c>
      <c r="K38" s="7">
        <f t="shared" si="2"/>
        <v>-66.666666666666671</v>
      </c>
      <c r="L38" s="7">
        <f t="shared" si="2"/>
        <v>-35.637035083091526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7930</v>
      </c>
      <c r="E39" s="5">
        <f t="shared" si="6"/>
        <v>7</v>
      </c>
      <c r="F39" s="5">
        <f t="shared" si="6"/>
        <v>7923</v>
      </c>
      <c r="G39" s="5">
        <f t="shared" si="6"/>
        <v>13310</v>
      </c>
      <c r="H39" s="5">
        <f t="shared" si="6"/>
        <v>9</v>
      </c>
      <c r="I39" s="5">
        <f t="shared" si="6"/>
        <v>13301</v>
      </c>
      <c r="J39" s="7">
        <f t="shared" si="2"/>
        <v>-40.420736288504891</v>
      </c>
      <c r="K39" s="7">
        <f t="shared" si="2"/>
        <v>-22.222222222222221</v>
      </c>
      <c r="L39" s="7">
        <f t="shared" si="2"/>
        <v>-40.433050146605524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49772</v>
      </c>
      <c r="E40" s="5">
        <v>102</v>
      </c>
      <c r="F40" s="6">
        <v>49670</v>
      </c>
      <c r="G40" s="5">
        <f t="shared" si="1"/>
        <v>91496</v>
      </c>
      <c r="H40" s="5">
        <v>123</v>
      </c>
      <c r="I40" s="6">
        <v>91373</v>
      </c>
      <c r="J40" s="7">
        <f t="shared" si="2"/>
        <v>-45.601993529771789</v>
      </c>
      <c r="K40" s="7">
        <f t="shared" si="2"/>
        <v>-17.073170731707322</v>
      </c>
      <c r="L40" s="7">
        <f t="shared" si="2"/>
        <v>-45.640397053834278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18471</v>
      </c>
      <c r="E41" s="5">
        <v>82</v>
      </c>
      <c r="F41" s="6">
        <v>18389</v>
      </c>
      <c r="G41" s="5">
        <f t="shared" si="1"/>
        <v>26624</v>
      </c>
      <c r="H41" s="5">
        <v>90</v>
      </c>
      <c r="I41" s="6">
        <v>26534</v>
      </c>
      <c r="J41" s="7">
        <f t="shared" si="2"/>
        <v>-30.62274639423077</v>
      </c>
      <c r="K41" s="7">
        <f t="shared" si="2"/>
        <v>-8.8888888888888911</v>
      </c>
      <c r="L41" s="7">
        <f t="shared" si="2"/>
        <v>-30.696464912941892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2973</v>
      </c>
      <c r="E42" s="5">
        <v>12</v>
      </c>
      <c r="F42" s="6">
        <v>2961</v>
      </c>
      <c r="G42" s="5">
        <f t="shared" si="1"/>
        <v>4216</v>
      </c>
      <c r="H42" s="5">
        <v>15</v>
      </c>
      <c r="I42" s="6">
        <v>4201</v>
      </c>
      <c r="J42" s="7">
        <f t="shared" si="2"/>
        <v>-29.482922201138518</v>
      </c>
      <c r="K42" s="7">
        <f t="shared" si="2"/>
        <v>-19.999999999999996</v>
      </c>
      <c r="L42" s="7">
        <f t="shared" si="2"/>
        <v>-29.51678171863842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319</v>
      </c>
      <c r="E43" s="5">
        <f t="shared" si="7"/>
        <v>7</v>
      </c>
      <c r="F43" s="5">
        <f t="shared" si="7"/>
        <v>312</v>
      </c>
      <c r="G43" s="5">
        <f t="shared" si="7"/>
        <v>763</v>
      </c>
      <c r="H43" s="5">
        <f t="shared" si="7"/>
        <v>3</v>
      </c>
      <c r="I43" s="5">
        <f t="shared" si="7"/>
        <v>760</v>
      </c>
      <c r="J43" s="7">
        <f t="shared" si="2"/>
        <v>-58.191349934469194</v>
      </c>
      <c r="K43" s="7">
        <f t="shared" si="2"/>
        <v>133.33333333333334</v>
      </c>
      <c r="L43" s="7">
        <f t="shared" si="2"/>
        <v>-58.947368421052637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21763</v>
      </c>
      <c r="E44" s="5">
        <v>101</v>
      </c>
      <c r="F44" s="6">
        <v>21662</v>
      </c>
      <c r="G44" s="5">
        <f t="shared" si="1"/>
        <v>31603</v>
      </c>
      <c r="H44" s="5">
        <v>108</v>
      </c>
      <c r="I44" s="6">
        <v>31495</v>
      </c>
      <c r="J44" s="7">
        <f t="shared" si="2"/>
        <v>-31.136284529949688</v>
      </c>
      <c r="K44" s="7">
        <f t="shared" si="2"/>
        <v>-6.4814814814814774</v>
      </c>
      <c r="L44" s="7">
        <f t="shared" si="2"/>
        <v>-31.220828702968728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1011</v>
      </c>
      <c r="E45" s="5">
        <v>14</v>
      </c>
      <c r="F45" s="6">
        <v>997</v>
      </c>
      <c r="G45" s="5">
        <f t="shared" si="1"/>
        <v>1521</v>
      </c>
      <c r="H45" s="5">
        <v>15</v>
      </c>
      <c r="I45" s="6">
        <v>1506</v>
      </c>
      <c r="J45" s="7">
        <f t="shared" si="2"/>
        <v>-33.53057199211046</v>
      </c>
      <c r="K45" s="7">
        <f t="shared" si="2"/>
        <v>-6.6666666666666652</v>
      </c>
      <c r="L45" s="7">
        <f t="shared" si="2"/>
        <v>-33.798140770252324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939</v>
      </c>
      <c r="E46" s="5">
        <f t="shared" si="8"/>
        <v>7</v>
      </c>
      <c r="F46" s="5">
        <f t="shared" si="8"/>
        <v>932</v>
      </c>
      <c r="G46" s="5">
        <f t="shared" si="8"/>
        <v>1473</v>
      </c>
      <c r="H46" s="5">
        <f t="shared" si="8"/>
        <v>10</v>
      </c>
      <c r="I46" s="5">
        <f t="shared" si="8"/>
        <v>1463</v>
      </c>
      <c r="J46" s="7">
        <f t="shared" si="2"/>
        <v>-36.252545824847246</v>
      </c>
      <c r="K46" s="7">
        <f t="shared" si="2"/>
        <v>-30.000000000000004</v>
      </c>
      <c r="L46" s="7">
        <f t="shared" si="2"/>
        <v>-36.295283663704716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1950</v>
      </c>
      <c r="E47" s="5">
        <v>21</v>
      </c>
      <c r="F47" s="6">
        <v>1929</v>
      </c>
      <c r="G47" s="5">
        <f t="shared" si="1"/>
        <v>2994</v>
      </c>
      <c r="H47" s="5">
        <v>25</v>
      </c>
      <c r="I47" s="6">
        <v>2969</v>
      </c>
      <c r="J47" s="7">
        <f t="shared" si="2"/>
        <v>-34.869739478957918</v>
      </c>
      <c r="K47" s="7">
        <f t="shared" si="2"/>
        <v>-16.000000000000004</v>
      </c>
      <c r="L47" s="7">
        <f t="shared" si="2"/>
        <v>-35.028629168070054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1988</v>
      </c>
      <c r="E48" s="5">
        <v>158</v>
      </c>
      <c r="F48" s="12">
        <v>1830</v>
      </c>
      <c r="G48" s="5">
        <f t="shared" si="1"/>
        <v>517</v>
      </c>
      <c r="H48" s="13">
        <v>303</v>
      </c>
      <c r="I48" s="12">
        <v>214</v>
      </c>
      <c r="J48" s="14">
        <f t="shared" si="2"/>
        <v>284.52611218568666</v>
      </c>
      <c r="K48" s="14">
        <f t="shared" si="2"/>
        <v>-47.854785478547853</v>
      </c>
      <c r="L48" s="14">
        <f t="shared" si="2"/>
        <v>755.14018691588785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1248586</v>
      </c>
      <c r="E49" s="5">
        <f t="shared" ref="E49:I49" si="9">E19+E26+E40+E44+E47+E48</f>
        <v>255759</v>
      </c>
      <c r="F49" s="5">
        <f t="shared" si="9"/>
        <v>992827</v>
      </c>
      <c r="G49" s="5">
        <f t="shared" si="9"/>
        <v>2903411</v>
      </c>
      <c r="H49" s="5">
        <f t="shared" si="9"/>
        <v>1111855</v>
      </c>
      <c r="I49" s="5">
        <f t="shared" si="9"/>
        <v>1791556</v>
      </c>
      <c r="J49" s="7">
        <f t="shared" si="2"/>
        <v>-56.995892073151197</v>
      </c>
      <c r="K49" s="7">
        <f t="shared" si="2"/>
        <v>-76.997090447945098</v>
      </c>
      <c r="L49" s="7">
        <f t="shared" si="2"/>
        <v>-44.582977032255755</v>
      </c>
      <c r="M49" s="8" t="s">
        <v>60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2020-04-17T01:36:39Z</dcterms:modified>
</cp:coreProperties>
</file>