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4\"/>
    </mc:Choice>
  </mc:AlternateContent>
  <bookViews>
    <workbookView xWindow="0" yWindow="0" windowWidth="12132" windowHeight="607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25" i="1" s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43" i="1"/>
  <c r="D16" i="1"/>
  <c r="D39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<sst xmlns="http://schemas.openxmlformats.org/spreadsheetml/2006/main" count="114" uniqueCount="63">
  <si>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</si>
  <si>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</si>
  <si>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</si>
  <si>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</si>
  <si>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</si>
  <si>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</si>
  <si>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</si>
  <si>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</si>
  <si>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</si>
  <si>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</si>
  <si>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</si>
  <si>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</si>
  <si>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</si>
  <si>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</si>
  <si>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</si>
  <si>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</si>
  <si>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</si>
  <si>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</si>
  <si>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</si>
  <si>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</si>
  <si>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</si>
  <si>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</si>
  <si>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</si>
  <si>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</si>
  <si>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</si>
  <si>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</si>
  <si>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</si>
  <si>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</si>
  <si>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</si>
  <si>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</si>
  <si>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</si>
  <si>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</si>
  <si>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</si>
  <si>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</si>
  <si>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</si>
  <si>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</si>
  <si>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</si>
  <si>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</si>
  <si>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</si>
  <si>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</si>
  <si>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</si>
  <si>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</si>
  <si>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</si>
  <si>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</si>
  <si>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</si>
  <si>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</si>
  <si>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</si>
  <si>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</si>
  <si>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</si>
  <si>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</si>
  <si>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</si>
  <si>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</si>
  <si>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</si>
  <si>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</si>
  <si>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</si>
  <si>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</si>
  <si>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</si>
  <si>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109年4月來臺旅客人次及成長率－按居住地分
Table 1-2 Visitor Arrivals by Residence,
April,2020</t>
  </si>
  <si>
    <t>109年4月 Apr.., 2020</t>
  </si>
  <si>
    <t>108年4月 Apr.., 2019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</si>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</sst>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6" activePane="bottomLeft" state="frozen"/>
      <selection pane="bottomLeft" activeCell="A52" sqref="A52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69</v>
      </c>
      <c r="E4" s="5">
        <v>63</v>
      </c>
      <c r="F4" s="6">
        <v>6</v>
      </c>
      <c r="G4" s="5">
        <f>H4+I4</f>
        <v>183353</v>
      </c>
      <c r="H4" s="5">
        <v>171509</v>
      </c>
      <c r="I4" s="6">
        <v>11844</v>
      </c>
      <c r="J4" s="7">
        <f>IF(G4=0,"-",((D4/G4)-1)*100)</f>
        <v>-99.962367673285954</v>
      </c>
      <c r="K4" s="7">
        <f>IF(H4=0,"-",((E4/H4)-1)*100)</f>
        <v>-99.96326723378948</v>
      </c>
      <c r="L4" s="7">
        <f>IF(I4=0,"-",((F4/I4)-1)*100)</f>
        <v>-99.949341438703144</v>
      </c>
      <c r="M4" s="8" t="s">
        <v>60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476</v>
      </c>
      <c r="E5" s="5">
        <v>476</v>
      </c>
      <c r="F5" s="6">
        <v>0</v>
      </c>
      <c r="G5" s="5">
        <f t="shared" ref="G5:G48" si="1">H5+I5</f>
        <v>307354</v>
      </c>
      <c r="H5" s="5">
        <v>304305</v>
      </c>
      <c r="I5" s="6">
        <v>3049</v>
      </c>
      <c r="J5" s="7">
        <f t="shared" ref="J5:L49" si="2">IF(G5=0,"-",((D5/G5)-1)*100)</f>
        <v>-99.845129720127275</v>
      </c>
      <c r="K5" s="7">
        <f t="shared" si="2"/>
        <v>-99.843577989188475</v>
      </c>
      <c r="L5" s="7">
        <f t="shared" si="2"/>
        <v>-100</v>
      </c>
      <c r="M5" s="8" t="s">
        <v>60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308</v>
      </c>
      <c r="E6" s="5">
        <v>3</v>
      </c>
      <c r="F6" s="6">
        <v>305</v>
      </c>
      <c r="G6" s="5">
        <f t="shared" si="1"/>
        <v>166364</v>
      </c>
      <c r="H6" s="5">
        <v>148</v>
      </c>
      <c r="I6" s="6">
        <v>166216</v>
      </c>
      <c r="J6" s="7">
        <f t="shared" si="2"/>
        <v>-99.814863792647444</v>
      </c>
      <c r="K6" s="7">
        <f t="shared" si="2"/>
        <v>-97.972972972972968</v>
      </c>
      <c r="L6" s="7">
        <f t="shared" si="2"/>
        <v>-99.816503826346434</v>
      </c>
      <c r="M6" s="8" t="s">
        <v>60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124</v>
      </c>
      <c r="E7" s="5">
        <v>3</v>
      </c>
      <c r="F7" s="6">
        <v>121</v>
      </c>
      <c r="G7" s="5">
        <f t="shared" si="1"/>
        <v>80214</v>
      </c>
      <c r="H7" s="5">
        <v>315</v>
      </c>
      <c r="I7" s="6">
        <v>79899</v>
      </c>
      <c r="J7" s="7">
        <f t="shared" si="2"/>
        <v>-99.845413518837105</v>
      </c>
      <c r="K7" s="7">
        <f t="shared" si="2"/>
        <v>-99.047619047619051</v>
      </c>
      <c r="L7" s="7">
        <f t="shared" si="2"/>
        <v>-99.848558805491933</v>
      </c>
      <c r="M7" s="8" t="s">
        <v>60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11</v>
      </c>
      <c r="E8" s="5">
        <v>0</v>
      </c>
      <c r="F8" s="6">
        <v>11</v>
      </c>
      <c r="G8" s="5">
        <f t="shared" si="1"/>
        <v>3051</v>
      </c>
      <c r="H8" s="5">
        <v>3</v>
      </c>
      <c r="I8" s="6">
        <v>3048</v>
      </c>
      <c r="J8" s="7">
        <f t="shared" si="2"/>
        <v>-99.639462471320883</v>
      </c>
      <c r="K8" s="7">
        <f t="shared" si="2"/>
        <v>-100</v>
      </c>
      <c r="L8" s="7">
        <f t="shared" si="2"/>
        <v>-99.639107611548567</v>
      </c>
      <c r="M8" s="8" t="s">
        <v>60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9</v>
      </c>
      <c r="E9" s="5">
        <v>1</v>
      </c>
      <c r="F9" s="6">
        <v>8</v>
      </c>
      <c r="G9" s="5">
        <f t="shared" si="1"/>
        <v>2297</v>
      </c>
      <c r="H9" s="5">
        <v>12</v>
      </c>
      <c r="I9" s="6">
        <v>2285</v>
      </c>
      <c r="J9" s="7">
        <f t="shared" si="2"/>
        <v>-99.608184588593815</v>
      </c>
      <c r="K9" s="7">
        <f t="shared" si="2"/>
        <v>-91.666666666666657</v>
      </c>
      <c r="L9" s="7">
        <f t="shared" si="2"/>
        <v>-99.649890590809633</v>
      </c>
      <c r="M9" s="8" t="s">
        <v>60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37</v>
      </c>
      <c r="E10" s="5">
        <v>1</v>
      </c>
      <c r="F10" s="6">
        <v>36</v>
      </c>
      <c r="G10" s="5">
        <f t="shared" si="1"/>
        <v>44586</v>
      </c>
      <c r="H10" s="5">
        <v>71</v>
      </c>
      <c r="I10" s="6">
        <v>44515</v>
      </c>
      <c r="J10" s="7">
        <f t="shared" si="2"/>
        <v>-99.917014309424474</v>
      </c>
      <c r="K10" s="7">
        <f t="shared" si="2"/>
        <v>-98.591549295774655</v>
      </c>
      <c r="L10" s="7">
        <f t="shared" si="2"/>
        <v>-99.919128383690889</v>
      </c>
      <c r="M10" s="8" t="s">
        <v>60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37</v>
      </c>
      <c r="E11" s="5">
        <v>0</v>
      </c>
      <c r="F11" s="6">
        <v>37</v>
      </c>
      <c r="G11" s="5">
        <f t="shared" si="1"/>
        <v>39008</v>
      </c>
      <c r="H11" s="5">
        <v>27</v>
      </c>
      <c r="I11" s="6">
        <v>38981</v>
      </c>
      <c r="J11" s="7">
        <f t="shared" si="2"/>
        <v>-99.905147662018052</v>
      </c>
      <c r="K11" s="7">
        <f t="shared" si="2"/>
        <v>-100</v>
      </c>
      <c r="L11" s="7">
        <f t="shared" si="2"/>
        <v>-99.905081963007618</v>
      </c>
      <c r="M11" s="8" t="s">
        <v>60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560</v>
      </c>
      <c r="E12" s="5">
        <v>9</v>
      </c>
      <c r="F12" s="6">
        <v>551</v>
      </c>
      <c r="G12" s="5">
        <f t="shared" si="1"/>
        <v>14881</v>
      </c>
      <c r="H12" s="5">
        <v>37</v>
      </c>
      <c r="I12" s="6">
        <v>14844</v>
      </c>
      <c r="J12" s="7">
        <f t="shared" si="2"/>
        <v>-96.236812042201464</v>
      </c>
      <c r="K12" s="7">
        <f t="shared" si="2"/>
        <v>-75.675675675675677</v>
      </c>
      <c r="L12" s="7">
        <f t="shared" si="2"/>
        <v>-96.288062516841819</v>
      </c>
      <c r="M12" s="8" t="s">
        <v>60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100</v>
      </c>
      <c r="E13" s="5">
        <v>5</v>
      </c>
      <c r="F13" s="6">
        <v>95</v>
      </c>
      <c r="G13" s="5">
        <f t="shared" si="1"/>
        <v>49894</v>
      </c>
      <c r="H13" s="5">
        <v>319</v>
      </c>
      <c r="I13" s="6">
        <v>49575</v>
      </c>
      <c r="J13" s="7">
        <f t="shared" si="2"/>
        <v>-99.79957509921033</v>
      </c>
      <c r="K13" s="7">
        <f t="shared" si="2"/>
        <v>-98.432601880877741</v>
      </c>
      <c r="L13" s="7">
        <f t="shared" si="2"/>
        <v>-99.80837115481593</v>
      </c>
      <c r="M13" s="8" t="s">
        <v>60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82</v>
      </c>
      <c r="E14" s="5">
        <v>1</v>
      </c>
      <c r="F14" s="6">
        <v>81</v>
      </c>
      <c r="G14" s="5">
        <f t="shared" si="1"/>
        <v>42283</v>
      </c>
      <c r="H14" s="5">
        <v>71</v>
      </c>
      <c r="I14" s="6">
        <v>42212</v>
      </c>
      <c r="J14" s="7">
        <f t="shared" si="2"/>
        <v>-99.806068632783862</v>
      </c>
      <c r="K14" s="7">
        <f t="shared" si="2"/>
        <v>-98.591549295774655</v>
      </c>
      <c r="L14" s="7">
        <f t="shared" si="2"/>
        <v>-99.808111437505914</v>
      </c>
      <c r="M14" s="8" t="s">
        <v>60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258</v>
      </c>
      <c r="E15" s="5">
        <v>13</v>
      </c>
      <c r="F15" s="6">
        <v>245</v>
      </c>
      <c r="G15" s="5">
        <f t="shared" si="1"/>
        <v>37539</v>
      </c>
      <c r="H15" s="5">
        <v>224</v>
      </c>
      <c r="I15" s="6">
        <v>37315</v>
      </c>
      <c r="J15" s="7">
        <f t="shared" si="2"/>
        <v>-99.312714776632305</v>
      </c>
      <c r="K15" s="7">
        <f t="shared" si="2"/>
        <v>-94.196428571428569</v>
      </c>
      <c r="L15" s="7">
        <f t="shared" si="2"/>
        <v>-99.343427576041805</v>
      </c>
      <c r="M15" s="8" t="s">
        <v>60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13</v>
      </c>
      <c r="E16" s="5">
        <f t="shared" si="3"/>
        <v>1</v>
      </c>
      <c r="F16" s="5">
        <f t="shared" si="3"/>
        <v>12</v>
      </c>
      <c r="G16" s="5">
        <f t="shared" si="3"/>
        <v>4025</v>
      </c>
      <c r="H16" s="5">
        <f t="shared" si="3"/>
        <v>27</v>
      </c>
      <c r="I16" s="5">
        <f t="shared" si="3"/>
        <v>3998</v>
      </c>
      <c r="J16" s="7">
        <f t="shared" si="2"/>
        <v>-99.677018633540371</v>
      </c>
      <c r="K16" s="7">
        <f t="shared" si="2"/>
        <v>-96.296296296296305</v>
      </c>
      <c r="L16" s="7">
        <f t="shared" si="2"/>
        <v>-99.699849924962479</v>
      </c>
      <c r="M16" s="8" t="s">
        <v>60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1087</v>
      </c>
      <c r="E17" s="5">
        <v>30</v>
      </c>
      <c r="F17" s="6">
        <v>1057</v>
      </c>
      <c r="G17" s="5">
        <f t="shared" si="1"/>
        <v>232216</v>
      </c>
      <c r="H17" s="5">
        <v>776</v>
      </c>
      <c r="I17" s="6">
        <v>231440</v>
      </c>
      <c r="J17" s="7">
        <f t="shared" si="2"/>
        <v>-99.531901333241464</v>
      </c>
      <c r="K17" s="7">
        <f t="shared" si="2"/>
        <v>-96.134020618556704</v>
      </c>
      <c r="L17" s="7">
        <f t="shared" si="2"/>
        <v>-99.543294158313174</v>
      </c>
      <c r="M17" s="8" t="s">
        <v>60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10</v>
      </c>
      <c r="E18" s="5">
        <f t="shared" si="4"/>
        <v>0</v>
      </c>
      <c r="F18" s="5">
        <f t="shared" si="4"/>
        <v>10</v>
      </c>
      <c r="G18" s="5">
        <f t="shared" si="4"/>
        <v>1698</v>
      </c>
      <c r="H18" s="5">
        <f t="shared" si="4"/>
        <v>6</v>
      </c>
      <c r="I18" s="5">
        <f t="shared" si="4"/>
        <v>1692</v>
      </c>
      <c r="J18" s="7">
        <f t="shared" si="2"/>
        <v>-99.411071849234389</v>
      </c>
      <c r="K18" s="7">
        <f t="shared" si="2"/>
        <v>-100</v>
      </c>
      <c r="L18" s="7">
        <f t="shared" si="2"/>
        <v>-99.408983451536642</v>
      </c>
      <c r="M18" s="8" t="s">
        <v>60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2094</v>
      </c>
      <c r="E19" s="5">
        <v>576</v>
      </c>
      <c r="F19" s="6">
        <v>1518</v>
      </c>
      <c r="G19" s="5">
        <f t="shared" si="1"/>
        <v>976547</v>
      </c>
      <c r="H19" s="5">
        <v>477074</v>
      </c>
      <c r="I19" s="6">
        <v>499473</v>
      </c>
      <c r="J19" s="7">
        <f t="shared" si="2"/>
        <v>-99.785570996582862</v>
      </c>
      <c r="K19" s="7">
        <f t="shared" si="2"/>
        <v>-99.87926401354926</v>
      </c>
      <c r="L19" s="7">
        <f t="shared" si="2"/>
        <v>-99.696079667970039</v>
      </c>
      <c r="M19" s="8" t="s">
        <v>60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27</v>
      </c>
      <c r="E20" s="5">
        <v>7</v>
      </c>
      <c r="F20" s="6">
        <v>20</v>
      </c>
      <c r="G20" s="5">
        <f t="shared" si="1"/>
        <v>13023</v>
      </c>
      <c r="H20" s="5">
        <v>28</v>
      </c>
      <c r="I20" s="6">
        <v>12995</v>
      </c>
      <c r="J20" s="7">
        <f t="shared" si="2"/>
        <v>-99.792674498963379</v>
      </c>
      <c r="K20" s="7">
        <f t="shared" si="2"/>
        <v>-75</v>
      </c>
      <c r="L20" s="7">
        <f t="shared" si="2"/>
        <v>-99.846094651789159</v>
      </c>
      <c r="M20" s="8" t="s">
        <v>60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190</v>
      </c>
      <c r="E21" s="5">
        <v>49</v>
      </c>
      <c r="F21" s="6">
        <v>141</v>
      </c>
      <c r="G21" s="5">
        <f t="shared" si="1"/>
        <v>52601</v>
      </c>
      <c r="H21" s="5">
        <v>356</v>
      </c>
      <c r="I21" s="6">
        <v>52245</v>
      </c>
      <c r="J21" s="7">
        <f t="shared" si="2"/>
        <v>-99.638790137069634</v>
      </c>
      <c r="K21" s="7">
        <f t="shared" si="2"/>
        <v>-86.235955056179776</v>
      </c>
      <c r="L21" s="7">
        <f t="shared" si="2"/>
        <v>-99.73011771461384</v>
      </c>
      <c r="M21" s="8" t="s">
        <v>60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8</v>
      </c>
      <c r="E22" s="5">
        <v>0</v>
      </c>
      <c r="F22" s="6">
        <v>8</v>
      </c>
      <c r="G22" s="5">
        <f t="shared" si="1"/>
        <v>417</v>
      </c>
      <c r="H22" s="5">
        <v>1</v>
      </c>
      <c r="I22" s="6">
        <v>416</v>
      </c>
      <c r="J22" s="7">
        <f t="shared" si="2"/>
        <v>-98.081534772182252</v>
      </c>
      <c r="K22" s="7">
        <f t="shared" si="2"/>
        <v>-100</v>
      </c>
      <c r="L22" s="7">
        <f t="shared" si="2"/>
        <v>-98.076923076923066</v>
      </c>
      <c r="M22" s="8" t="s">
        <v>60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4</v>
      </c>
      <c r="E23" s="5">
        <v>0</v>
      </c>
      <c r="F23" s="6">
        <v>4</v>
      </c>
      <c r="G23" s="5">
        <f t="shared" si="1"/>
        <v>647</v>
      </c>
      <c r="H23" s="5">
        <v>41</v>
      </c>
      <c r="I23" s="6">
        <v>606</v>
      </c>
      <c r="J23" s="7">
        <f t="shared" si="2"/>
        <v>-99.381761978361666</v>
      </c>
      <c r="K23" s="7">
        <f t="shared" si="2"/>
        <v>-100</v>
      </c>
      <c r="L23" s="7">
        <f t="shared" si="2"/>
        <v>-99.339933993399342</v>
      </c>
      <c r="M23" s="8" t="s">
        <v>60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1</v>
      </c>
      <c r="E24" s="5">
        <v>0</v>
      </c>
      <c r="F24" s="6">
        <v>1</v>
      </c>
      <c r="G24" s="5">
        <f t="shared" si="1"/>
        <v>202</v>
      </c>
      <c r="H24" s="5">
        <v>9</v>
      </c>
      <c r="I24" s="6">
        <v>193</v>
      </c>
      <c r="J24" s="7">
        <f t="shared" si="2"/>
        <v>-99.504950495049499</v>
      </c>
      <c r="K24" s="7">
        <f t="shared" si="2"/>
        <v>-100</v>
      </c>
      <c r="L24" s="7">
        <f t="shared" si="2"/>
        <v>-99.481865284974091</v>
      </c>
      <c r="M24" s="8" t="s">
        <v>60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2</v>
      </c>
      <c r="E25" s="5">
        <f t="shared" si="5"/>
        <v>0</v>
      </c>
      <c r="F25" s="5">
        <f t="shared" si="5"/>
        <v>2</v>
      </c>
      <c r="G25" s="5">
        <f t="shared" si="5"/>
        <v>1107</v>
      </c>
      <c r="H25" s="5">
        <f t="shared" si="5"/>
        <v>19</v>
      </c>
      <c r="I25" s="5">
        <f t="shared" si="5"/>
        <v>1088</v>
      </c>
      <c r="J25" s="7">
        <f t="shared" si="2"/>
        <v>-99.819331526648597</v>
      </c>
      <c r="K25" s="7">
        <f t="shared" si="2"/>
        <v>-100</v>
      </c>
      <c r="L25" s="7">
        <f t="shared" si="2"/>
        <v>-99.816176470588232</v>
      </c>
      <c r="M25" s="8" t="s">
        <v>60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232</v>
      </c>
      <c r="E26" s="5">
        <v>56</v>
      </c>
      <c r="F26" s="6">
        <v>176</v>
      </c>
      <c r="G26" s="5">
        <f t="shared" si="1"/>
        <v>67997</v>
      </c>
      <c r="H26" s="5">
        <v>454</v>
      </c>
      <c r="I26" s="6">
        <v>67543</v>
      </c>
      <c r="J26" s="7">
        <f t="shared" si="2"/>
        <v>-99.65880847684457</v>
      </c>
      <c r="K26" s="7">
        <f t="shared" si="2"/>
        <v>-87.665198237885463</v>
      </c>
      <c r="L26" s="7">
        <f t="shared" si="2"/>
        <v>-99.739425255022724</v>
      </c>
      <c r="M26" s="8" t="s">
        <v>60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21</v>
      </c>
      <c r="E27" s="5">
        <v>0</v>
      </c>
      <c r="F27" s="6">
        <v>21</v>
      </c>
      <c r="G27" s="5">
        <f t="shared" si="1"/>
        <v>746</v>
      </c>
      <c r="H27" s="5">
        <v>1</v>
      </c>
      <c r="I27" s="6">
        <v>745</v>
      </c>
      <c r="J27" s="7">
        <f t="shared" si="2"/>
        <v>-97.184986595174266</v>
      </c>
      <c r="K27" s="7">
        <f t="shared" si="2"/>
        <v>-100</v>
      </c>
      <c r="L27" s="7">
        <f t="shared" si="2"/>
        <v>-97.181208053691265</v>
      </c>
      <c r="M27" s="8" t="s">
        <v>60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27</v>
      </c>
      <c r="E28" s="5">
        <v>1</v>
      </c>
      <c r="F28" s="6">
        <v>26</v>
      </c>
      <c r="G28" s="5">
        <f t="shared" si="1"/>
        <v>5851</v>
      </c>
      <c r="H28" s="5">
        <v>14</v>
      </c>
      <c r="I28" s="6">
        <v>5837</v>
      </c>
      <c r="J28" s="7">
        <f t="shared" si="2"/>
        <v>-99.538540420440953</v>
      </c>
      <c r="K28" s="7">
        <f t="shared" si="2"/>
        <v>-92.857142857142861</v>
      </c>
      <c r="L28" s="7">
        <f t="shared" si="2"/>
        <v>-99.554565701559014</v>
      </c>
      <c r="M28" s="8" t="s">
        <v>60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32</v>
      </c>
      <c r="E29" s="5">
        <v>0</v>
      </c>
      <c r="F29" s="6">
        <v>32</v>
      </c>
      <c r="G29" s="5">
        <f t="shared" si="1"/>
        <v>8717</v>
      </c>
      <c r="H29" s="5">
        <v>12</v>
      </c>
      <c r="I29" s="6">
        <v>8705</v>
      </c>
      <c r="J29" s="7">
        <f t="shared" si="2"/>
        <v>-99.632901227486528</v>
      </c>
      <c r="K29" s="7">
        <f t="shared" si="2"/>
        <v>-100</v>
      </c>
      <c r="L29" s="7">
        <f t="shared" si="2"/>
        <v>-99.632395175186673</v>
      </c>
      <c r="M29" s="8" t="s">
        <v>60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5</v>
      </c>
      <c r="E30" s="5">
        <v>0</v>
      </c>
      <c r="F30" s="6">
        <v>5</v>
      </c>
      <c r="G30" s="5">
        <f t="shared" si="1"/>
        <v>1930</v>
      </c>
      <c r="H30" s="5">
        <v>1</v>
      </c>
      <c r="I30" s="6">
        <v>1929</v>
      </c>
      <c r="J30" s="7">
        <f t="shared" si="2"/>
        <v>-99.740932642487053</v>
      </c>
      <c r="K30" s="7">
        <f t="shared" si="2"/>
        <v>-100</v>
      </c>
      <c r="L30" s="7">
        <f t="shared" si="2"/>
        <v>-99.740798341109382</v>
      </c>
      <c r="M30" s="8" t="s">
        <v>60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35</v>
      </c>
      <c r="E31" s="5">
        <v>0</v>
      </c>
      <c r="F31" s="6">
        <v>35</v>
      </c>
      <c r="G31" s="5">
        <f t="shared" si="1"/>
        <v>2556</v>
      </c>
      <c r="H31" s="5">
        <v>1</v>
      </c>
      <c r="I31" s="6">
        <v>2555</v>
      </c>
      <c r="J31" s="7">
        <f t="shared" si="2"/>
        <v>-98.630672926447573</v>
      </c>
      <c r="K31" s="7">
        <f t="shared" si="2"/>
        <v>-100</v>
      </c>
      <c r="L31" s="7">
        <f t="shared" si="2"/>
        <v>-98.630136986301366</v>
      </c>
      <c r="M31" s="8" t="s">
        <v>60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0</v>
      </c>
      <c r="E32" s="5">
        <v>0</v>
      </c>
      <c r="F32" s="6">
        <v>0</v>
      </c>
      <c r="G32" s="5">
        <f t="shared" si="1"/>
        <v>1494</v>
      </c>
      <c r="H32" s="5">
        <v>10</v>
      </c>
      <c r="I32" s="6">
        <v>1484</v>
      </c>
      <c r="J32" s="7">
        <f t="shared" si="2"/>
        <v>-100</v>
      </c>
      <c r="K32" s="7">
        <f t="shared" si="2"/>
        <v>-100</v>
      </c>
      <c r="L32" s="7">
        <f t="shared" si="2"/>
        <v>-100</v>
      </c>
      <c r="M32" s="8" t="s">
        <v>60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2</v>
      </c>
      <c r="E33" s="5">
        <v>0</v>
      </c>
      <c r="F33" s="6">
        <v>2</v>
      </c>
      <c r="G33" s="5">
        <f t="shared" si="1"/>
        <v>1213</v>
      </c>
      <c r="H33" s="5">
        <v>3</v>
      </c>
      <c r="I33" s="6">
        <v>1210</v>
      </c>
      <c r="J33" s="7">
        <f t="shared" si="2"/>
        <v>-99.835119538334709</v>
      </c>
      <c r="K33" s="7">
        <f t="shared" si="2"/>
        <v>-100</v>
      </c>
      <c r="L33" s="7">
        <f t="shared" si="2"/>
        <v>-99.834710743801651</v>
      </c>
      <c r="M33" s="8" t="s">
        <v>60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41</v>
      </c>
      <c r="E34" s="5">
        <v>4</v>
      </c>
      <c r="F34" s="6">
        <v>37</v>
      </c>
      <c r="G34" s="5">
        <f t="shared" si="1"/>
        <v>7662</v>
      </c>
      <c r="H34" s="5">
        <v>17</v>
      </c>
      <c r="I34" s="6">
        <v>7645</v>
      </c>
      <c r="J34" s="7">
        <f t="shared" si="2"/>
        <v>-99.464891673192383</v>
      </c>
      <c r="K34" s="7">
        <f t="shared" si="2"/>
        <v>-76.470588235294116</v>
      </c>
      <c r="L34" s="7">
        <f t="shared" si="2"/>
        <v>-99.516023544800518</v>
      </c>
      <c r="M34" s="8" t="s">
        <v>60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2</v>
      </c>
      <c r="E35" s="5">
        <v>0</v>
      </c>
      <c r="F35" s="6">
        <v>2</v>
      </c>
      <c r="G35" s="5">
        <f t="shared" si="1"/>
        <v>921</v>
      </c>
      <c r="H35" s="5">
        <v>1</v>
      </c>
      <c r="I35" s="6">
        <v>920</v>
      </c>
      <c r="J35" s="7">
        <f t="shared" si="2"/>
        <v>-99.782844733984803</v>
      </c>
      <c r="K35" s="7">
        <f t="shared" si="2"/>
        <v>-100</v>
      </c>
      <c r="L35" s="7">
        <f t="shared" si="2"/>
        <v>-99.782608695652172</v>
      </c>
      <c r="M35" s="8" t="s">
        <v>60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1</v>
      </c>
      <c r="E36" s="5">
        <v>0</v>
      </c>
      <c r="F36" s="6">
        <v>1</v>
      </c>
      <c r="G36" s="5">
        <f t="shared" si="1"/>
        <v>159</v>
      </c>
      <c r="H36" s="5">
        <v>0</v>
      </c>
      <c r="I36" s="6">
        <v>159</v>
      </c>
      <c r="J36" s="7">
        <f t="shared" si="2"/>
        <v>-99.371069182389931</v>
      </c>
      <c r="K36" s="7" t="str">
        <f t="shared" si="2"/>
        <v>-</v>
      </c>
      <c r="L36" s="7">
        <f t="shared" si="2"/>
        <v>-99.371069182389931</v>
      </c>
      <c r="M36" s="8" t="s">
        <v>60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3</v>
      </c>
      <c r="E37" s="5">
        <v>0</v>
      </c>
      <c r="F37" s="6">
        <v>3</v>
      </c>
      <c r="G37" s="5">
        <f t="shared" si="1"/>
        <v>835</v>
      </c>
      <c r="H37" s="5">
        <v>0</v>
      </c>
      <c r="I37" s="6">
        <v>835</v>
      </c>
      <c r="J37" s="7">
        <f t="shared" si="2"/>
        <v>-99.640718562874255</v>
      </c>
      <c r="K37" s="7" t="str">
        <f t="shared" si="2"/>
        <v>-</v>
      </c>
      <c r="L37" s="7">
        <f t="shared" si="2"/>
        <v>-99.640718562874255</v>
      </c>
      <c r="M37" s="8" t="s">
        <v>60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1</v>
      </c>
      <c r="E38" s="5">
        <v>0</v>
      </c>
      <c r="F38" s="6">
        <v>1</v>
      </c>
      <c r="G38" s="5">
        <f t="shared" si="1"/>
        <v>1305</v>
      </c>
      <c r="H38" s="5">
        <v>0</v>
      </c>
      <c r="I38" s="6">
        <v>1305</v>
      </c>
      <c r="J38" s="7">
        <f t="shared" si="2"/>
        <v>-99.923371647509569</v>
      </c>
      <c r="K38" s="7" t="str">
        <f t="shared" si="2"/>
        <v>-</v>
      </c>
      <c r="L38" s="7">
        <f t="shared" si="2"/>
        <v>-99.923371647509569</v>
      </c>
      <c r="M38" s="8" t="s">
        <v>60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41</v>
      </c>
      <c r="E39" s="5">
        <f t="shared" si="6"/>
        <v>0</v>
      </c>
      <c r="F39" s="5">
        <f t="shared" si="6"/>
        <v>41</v>
      </c>
      <c r="G39" s="5">
        <f t="shared" si="6"/>
        <v>5603</v>
      </c>
      <c r="H39" s="5">
        <f t="shared" si="6"/>
        <v>0</v>
      </c>
      <c r="I39" s="5">
        <f t="shared" si="6"/>
        <v>5603</v>
      </c>
      <c r="J39" s="7">
        <f t="shared" si="2"/>
        <v>-99.268249152239875</v>
      </c>
      <c r="K39" s="7" t="str">
        <f t="shared" si="2"/>
        <v>-</v>
      </c>
      <c r="L39" s="7">
        <f t="shared" si="2"/>
        <v>-99.268249152239875</v>
      </c>
      <c r="M39" s="8" t="s">
        <v>60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211</v>
      </c>
      <c r="E40" s="5">
        <v>5</v>
      </c>
      <c r="F40" s="6">
        <v>206</v>
      </c>
      <c r="G40" s="5">
        <f t="shared" si="1"/>
        <v>38992</v>
      </c>
      <c r="H40" s="5">
        <v>60</v>
      </c>
      <c r="I40" s="6">
        <v>38932</v>
      </c>
      <c r="J40" s="7">
        <f t="shared" si="2"/>
        <v>-99.458863356585965</v>
      </c>
      <c r="K40" s="7">
        <f t="shared" si="2"/>
        <v>-91.666666666666657</v>
      </c>
      <c r="L40" s="7">
        <f t="shared" si="2"/>
        <v>-99.470872290146929</v>
      </c>
      <c r="M40" s="8" t="s">
        <v>60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13</v>
      </c>
      <c r="E41" s="5">
        <v>2</v>
      </c>
      <c r="F41" s="6">
        <v>11</v>
      </c>
      <c r="G41" s="5">
        <f t="shared" si="1"/>
        <v>14141</v>
      </c>
      <c r="H41" s="5">
        <v>33</v>
      </c>
      <c r="I41" s="6">
        <v>14108</v>
      </c>
      <c r="J41" s="7">
        <f t="shared" si="2"/>
        <v>-99.908068736298702</v>
      </c>
      <c r="K41" s="7">
        <f t="shared" si="2"/>
        <v>-93.939393939393938</v>
      </c>
      <c r="L41" s="7">
        <f t="shared" si="2"/>
        <v>-99.922030053870145</v>
      </c>
      <c r="M41" s="8" t="s">
        <v>60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1</v>
      </c>
      <c r="E42" s="5">
        <v>0</v>
      </c>
      <c r="F42" s="6">
        <v>1</v>
      </c>
      <c r="G42" s="5">
        <f t="shared" si="1"/>
        <v>2200</v>
      </c>
      <c r="H42" s="5">
        <v>5</v>
      </c>
      <c r="I42" s="6">
        <v>2195</v>
      </c>
      <c r="J42" s="7">
        <f t="shared" si="2"/>
        <v>-99.954545454545453</v>
      </c>
      <c r="K42" s="7">
        <f t="shared" si="2"/>
        <v>-100</v>
      </c>
      <c r="L42" s="7">
        <f t="shared" si="2"/>
        <v>-99.954441913439638</v>
      </c>
      <c r="M42" s="8" t="s">
        <v>60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5</v>
      </c>
      <c r="E43" s="5">
        <f t="shared" si="7"/>
        <v>0</v>
      </c>
      <c r="F43" s="5">
        <f t="shared" si="7"/>
        <v>5</v>
      </c>
      <c r="G43" s="5">
        <f t="shared" si="7"/>
        <v>305</v>
      </c>
      <c r="H43" s="5">
        <f t="shared" si="7"/>
        <v>2</v>
      </c>
      <c r="I43" s="5">
        <f t="shared" si="7"/>
        <v>303</v>
      </c>
      <c r="J43" s="7">
        <f t="shared" si="2"/>
        <v>-98.360655737704917</v>
      </c>
      <c r="K43" s="7">
        <f t="shared" si="2"/>
        <v>-100</v>
      </c>
      <c r="L43" s="7">
        <f t="shared" si="2"/>
        <v>-98.349834983498354</v>
      </c>
      <c r="M43" s="8" t="s">
        <v>60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19</v>
      </c>
      <c r="E44" s="5">
        <v>2</v>
      </c>
      <c r="F44" s="6">
        <v>17</v>
      </c>
      <c r="G44" s="5">
        <f t="shared" si="1"/>
        <v>16646</v>
      </c>
      <c r="H44" s="5">
        <v>40</v>
      </c>
      <c r="I44" s="6">
        <v>16606</v>
      </c>
      <c r="J44" s="7">
        <f t="shared" si="2"/>
        <v>-99.885858464495982</v>
      </c>
      <c r="K44" s="7">
        <f t="shared" si="2"/>
        <v>-95</v>
      </c>
      <c r="L44" s="7">
        <f t="shared" si="2"/>
        <v>-99.897627363603519</v>
      </c>
      <c r="M44" s="8" t="s">
        <v>60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0</v>
      </c>
      <c r="E45" s="5">
        <v>0</v>
      </c>
      <c r="F45" s="6">
        <v>0</v>
      </c>
      <c r="G45" s="5">
        <f t="shared" si="1"/>
        <v>467</v>
      </c>
      <c r="H45" s="5">
        <v>13</v>
      </c>
      <c r="I45" s="6">
        <v>454</v>
      </c>
      <c r="J45" s="7">
        <f t="shared" si="2"/>
        <v>-100</v>
      </c>
      <c r="K45" s="7">
        <f t="shared" si="2"/>
        <v>-100</v>
      </c>
      <c r="L45" s="7">
        <f t="shared" si="2"/>
        <v>-100</v>
      </c>
      <c r="M45" s="8" t="s">
        <v>60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1</v>
      </c>
      <c r="E46" s="5">
        <f t="shared" si="8"/>
        <v>1</v>
      </c>
      <c r="F46" s="5">
        <f t="shared" si="8"/>
        <v>0</v>
      </c>
      <c r="G46" s="5">
        <f t="shared" si="8"/>
        <v>574</v>
      </c>
      <c r="H46" s="5">
        <f t="shared" si="8"/>
        <v>4</v>
      </c>
      <c r="I46" s="5">
        <f t="shared" si="8"/>
        <v>570</v>
      </c>
      <c r="J46" s="7">
        <f t="shared" si="2"/>
        <v>-99.825783972125436</v>
      </c>
      <c r="K46" s="7">
        <f t="shared" si="2"/>
        <v>-75</v>
      </c>
      <c r="L46" s="7">
        <f t="shared" si="2"/>
        <v>-100</v>
      </c>
      <c r="M46" s="8" t="s">
        <v>60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1</v>
      </c>
      <c r="E47" s="5">
        <v>1</v>
      </c>
      <c r="F47" s="6">
        <v>0</v>
      </c>
      <c r="G47" s="5">
        <f t="shared" si="1"/>
        <v>1041</v>
      </c>
      <c r="H47" s="5">
        <v>17</v>
      </c>
      <c r="I47" s="6">
        <v>1024</v>
      </c>
      <c r="J47" s="7">
        <f t="shared" si="2"/>
        <v>-99.903938520653213</v>
      </c>
      <c r="K47" s="7">
        <f t="shared" si="2"/>
        <v>-94.117647058823522</v>
      </c>
      <c r="L47" s="7">
        <f t="shared" si="2"/>
        <v>-100</v>
      </c>
      <c r="M47" s="8" t="s">
        <v>60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2</v>
      </c>
      <c r="E48" s="5">
        <v>2</v>
      </c>
      <c r="F48" s="12">
        <v>0</v>
      </c>
      <c r="G48" s="5">
        <f t="shared" si="1"/>
        <v>170</v>
      </c>
      <c r="H48" s="13">
        <v>71</v>
      </c>
      <c r="I48" s="12">
        <v>99</v>
      </c>
      <c r="J48" s="14">
        <f t="shared" si="2"/>
        <v>-98.82352941176471</v>
      </c>
      <c r="K48" s="14">
        <f t="shared" si="2"/>
        <v>-97.183098591549296</v>
      </c>
      <c r="L48" s="14">
        <f t="shared" si="2"/>
        <v>-100</v>
      </c>
      <c r="M48" s="8" t="s">
        <v>60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2559</v>
      </c>
      <c r="E49" s="5">
        <f t="shared" ref="E49:I49" si="9">E19+E26+E40+E44+E47+E48</f>
        <v>642</v>
      </c>
      <c r="F49" s="5">
        <f t="shared" si="9"/>
        <v>1917</v>
      </c>
      <c r="G49" s="5">
        <f t="shared" si="9"/>
        <v>1101393</v>
      </c>
      <c r="H49" s="5">
        <f t="shared" si="9"/>
        <v>477716</v>
      </c>
      <c r="I49" s="5">
        <f t="shared" si="9"/>
        <v>623677</v>
      </c>
      <c r="J49" s="7">
        <f t="shared" si="2"/>
        <v>-99.767657865993343</v>
      </c>
      <c r="K49" s="7">
        <f t="shared" si="2"/>
        <v>-99.865610530105755</v>
      </c>
      <c r="L49" s="7">
        <f t="shared" si="2"/>
        <v>-99.692629357824643</v>
      </c>
      <c r="M49" s="8" t="s">
        <v>60</v>
      </c>
    </row>
    <row r="51" spans="1:13" x14ac:dyDescent="0.3">
      <c r="A51" s="1" t="s">
        <v>61</v>
      </c>
    </row>
    <row r="52" spans="1:13" x14ac:dyDescent="0.3">
      <c r="A52" s="1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2018-08-24T04:06:30Z</cp:lastPrinted>
  <dcterms:created xsi:type="dcterms:W3CDTF">2018-08-16T04:21:57Z</dcterms:created>
  <dcterms:modified xsi:type="dcterms:W3CDTF">2020-05-25T06:31:46Z</dcterms:modified>
</cp:coreProperties>
</file>