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D43" i="1" l="1"/>
  <c r="D16" i="1"/>
  <c r="D25" i="1"/>
  <c r="G43" i="1"/>
  <c r="G39" i="1"/>
  <c r="G25" i="1"/>
  <c r="D18" i="1"/>
  <c r="D39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<sst xmlns="http://schemas.openxmlformats.org/spreadsheetml/2006/main" count="114" uniqueCount="63">
  <si>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</si>
  <si>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</si>
  <si>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</si>
  <si>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</si>
  <si>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</si>
  <si>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</si>
  <si>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</si>
  <si>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</si>
  <si>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</si>
  <si>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</si>
  <si>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</si>
  <si>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</si>
  <si>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</si>
  <si>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</si>
  <si>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</si>
  <si>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</si>
  <si>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</si>
  <si>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</si>
  <si>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</si>
  <si>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</si>
  <si>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</si>
  <si>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</si>
  <si>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</si>
  <si>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</si>
  <si>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</si>
  <si>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</si>
  <si>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</si>
  <si>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</si>
  <si>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</si>
  <si>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</si>
  <si>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</si>
  <si>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</si>
  <si>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</si>
  <si>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</si>
  <si>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</si>
  <si>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</si>
  <si>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</si>
  <si>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</si>
  <si>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</si>
  <si>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</si>
  <si>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</si>
  <si>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</si>
  <si>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</si>
  <si>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</si>
  <si>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</si>
  <si>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</si>
  <si>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</si>
  <si>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</si>
  <si>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</si>
  <si>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</si>
  <si>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</si>
  <si>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</si>
  <si>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</si>
  <si>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</si>
  <si>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</si>
  <si>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</si>
  <si>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</si>
  <si>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109年5月來臺旅客人次及成長率－按居住地分
Table 1-2 Visitor Arrivals by Residence,
May,2020</t>
  </si>
  <si>
    <t>109年5月 May.., 2020</t>
  </si>
  <si>
    <t>108年5月 May.., 2019</t>
  </si>
  <si>
    <t/>
  </si>
  <si>
    <t>註1: 本表華僑旅客包含持入境特別簽證之大陸地區、港澳居民，及長期旅居境外之無戶籍國民。</t>
    <phoneticPr fontId="1" type="noConversion"/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</si>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</sst>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9" activePane="bottomLeft" state="frozen"/>
      <selection pane="bottomLeft" activeCell="D55" sqref="D5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87</v>
      </c>
      <c r="E4" s="5">
        <v>80</v>
      </c>
      <c r="F4" s="6">
        <v>7</v>
      </c>
      <c r="G4" s="5">
        <f>H4+I4</f>
        <v>139681</v>
      </c>
      <c r="H4" s="5">
        <v>129604</v>
      </c>
      <c r="I4" s="6">
        <v>10077</v>
      </c>
      <c r="J4" s="7">
        <f>IF(G4=0,"-",((D4/G4)-1)*100)</f>
        <v>-99.937715222542792</v>
      </c>
      <c r="K4" s="7">
        <f>IF(H4=0,"-",((E4/H4)-1)*100)</f>
        <v>-99.93827351007684</v>
      </c>
      <c r="L4" s="7">
        <f>IF(I4=0,"-",((F4/I4)-1)*100)</f>
        <v>-99.930534881413124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581</v>
      </c>
      <c r="E5" s="5">
        <v>581</v>
      </c>
      <c r="F5" s="6">
        <v>0</v>
      </c>
      <c r="G5" s="5">
        <f t="shared" ref="G5:G48" si="1">H5+I5</f>
        <v>316168</v>
      </c>
      <c r="H5" s="5">
        <v>313432</v>
      </c>
      <c r="I5" s="6">
        <v>2736</v>
      </c>
      <c r="J5" s="7">
        <f t="shared" ref="J5:L49" si="2">IF(G5=0,"-",((D5/G5)-1)*100)</f>
        <v>-99.816236937324462</v>
      </c>
      <c r="K5" s="7">
        <f t="shared" si="2"/>
        <v>-99.814632839020902</v>
      </c>
      <c r="L5" s="7">
        <f t="shared" si="2"/>
        <v>-100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242</v>
      </c>
      <c r="E6" s="5">
        <v>7</v>
      </c>
      <c r="F6" s="6">
        <v>235</v>
      </c>
      <c r="G6" s="5">
        <f t="shared" si="1"/>
        <v>167157</v>
      </c>
      <c r="H6" s="5">
        <v>136</v>
      </c>
      <c r="I6" s="6">
        <v>167021</v>
      </c>
      <c r="J6" s="7">
        <f t="shared" si="2"/>
        <v>-99.855225925327687</v>
      </c>
      <c r="K6" s="7">
        <f t="shared" si="2"/>
        <v>-94.85294117647058</v>
      </c>
      <c r="L6" s="7">
        <f t="shared" si="2"/>
        <v>-99.859299130049521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117</v>
      </c>
      <c r="E7" s="5">
        <v>7</v>
      </c>
      <c r="F7" s="6">
        <v>110</v>
      </c>
      <c r="G7" s="5">
        <f t="shared" si="1"/>
        <v>80273</v>
      </c>
      <c r="H7" s="5">
        <v>338</v>
      </c>
      <c r="I7" s="6">
        <v>79935</v>
      </c>
      <c r="J7" s="7">
        <f t="shared" si="2"/>
        <v>-99.854247380812978</v>
      </c>
      <c r="K7" s="7">
        <f t="shared" si="2"/>
        <v>-97.928994082840234</v>
      </c>
      <c r="L7" s="7">
        <f t="shared" si="2"/>
        <v>-99.862388190404701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30</v>
      </c>
      <c r="E8" s="5">
        <v>0</v>
      </c>
      <c r="F8" s="6">
        <v>30</v>
      </c>
      <c r="G8" s="5">
        <f t="shared" si="1"/>
        <v>4085</v>
      </c>
      <c r="H8" s="5">
        <v>0</v>
      </c>
      <c r="I8" s="6">
        <v>4085</v>
      </c>
      <c r="J8" s="7">
        <f t="shared" si="2"/>
        <v>-99.265605875153</v>
      </c>
      <c r="K8" s="7" t="str">
        <f t="shared" si="2"/>
        <v>-</v>
      </c>
      <c r="L8" s="7">
        <f t="shared" si="2"/>
        <v>-99.265605875153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6</v>
      </c>
      <c r="E9" s="5">
        <v>0</v>
      </c>
      <c r="F9" s="6">
        <v>6</v>
      </c>
      <c r="G9" s="5">
        <f t="shared" si="1"/>
        <v>2044</v>
      </c>
      <c r="H9" s="5">
        <v>6</v>
      </c>
      <c r="I9" s="6">
        <v>2038</v>
      </c>
      <c r="J9" s="7">
        <f t="shared" si="2"/>
        <v>-99.706457925636002</v>
      </c>
      <c r="K9" s="7">
        <f t="shared" si="2"/>
        <v>-100</v>
      </c>
      <c r="L9" s="7">
        <f t="shared" si="2"/>
        <v>-99.705593719332668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61</v>
      </c>
      <c r="E10" s="5">
        <v>0</v>
      </c>
      <c r="F10" s="6">
        <v>61</v>
      </c>
      <c r="G10" s="5">
        <f t="shared" si="1"/>
        <v>48125</v>
      </c>
      <c r="H10" s="5">
        <v>62</v>
      </c>
      <c r="I10" s="6">
        <v>48063</v>
      </c>
      <c r="J10" s="7">
        <f t="shared" si="2"/>
        <v>-99.873246753246761</v>
      </c>
      <c r="K10" s="7">
        <f t="shared" si="2"/>
        <v>-100</v>
      </c>
      <c r="L10" s="7">
        <f t="shared" si="2"/>
        <v>-99.873083244907718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58</v>
      </c>
      <c r="E11" s="5">
        <v>0</v>
      </c>
      <c r="F11" s="6">
        <v>58</v>
      </c>
      <c r="G11" s="5">
        <f t="shared" si="1"/>
        <v>33953</v>
      </c>
      <c r="H11" s="5">
        <v>31</v>
      </c>
      <c r="I11" s="6">
        <v>33922</v>
      </c>
      <c r="J11" s="7">
        <f t="shared" si="2"/>
        <v>-99.829175625128855</v>
      </c>
      <c r="K11" s="7">
        <f t="shared" si="2"/>
        <v>-100</v>
      </c>
      <c r="L11" s="7">
        <f t="shared" si="2"/>
        <v>-99.829019515358766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507</v>
      </c>
      <c r="E12" s="5">
        <v>0</v>
      </c>
      <c r="F12" s="6">
        <v>507</v>
      </c>
      <c r="G12" s="5">
        <f t="shared" si="1"/>
        <v>20262</v>
      </c>
      <c r="H12" s="5">
        <v>34</v>
      </c>
      <c r="I12" s="6">
        <v>20228</v>
      </c>
      <c r="J12" s="7">
        <f t="shared" si="2"/>
        <v>-97.497779093870292</v>
      </c>
      <c r="K12" s="7">
        <f t="shared" si="2"/>
        <v>-100</v>
      </c>
      <c r="L12" s="7">
        <f t="shared" si="2"/>
        <v>-97.493573264781489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124</v>
      </c>
      <c r="E13" s="5">
        <v>1</v>
      </c>
      <c r="F13" s="6">
        <v>123</v>
      </c>
      <c r="G13" s="5">
        <f t="shared" si="1"/>
        <v>50689</v>
      </c>
      <c r="H13" s="5">
        <v>267</v>
      </c>
      <c r="I13" s="6">
        <v>50422</v>
      </c>
      <c r="J13" s="7">
        <f t="shared" si="2"/>
        <v>-99.755370987788268</v>
      </c>
      <c r="K13" s="7">
        <f t="shared" si="2"/>
        <v>-99.625468164794</v>
      </c>
      <c r="L13" s="7">
        <f t="shared" si="2"/>
        <v>-99.756058863194639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1</v>
      </c>
      <c r="E14" s="5">
        <v>0</v>
      </c>
      <c r="F14" s="6">
        <v>1</v>
      </c>
      <c r="G14" s="5">
        <f t="shared" si="1"/>
        <v>37656</v>
      </c>
      <c r="H14" s="5">
        <v>25</v>
      </c>
      <c r="I14" s="6">
        <v>37631</v>
      </c>
      <c r="J14" s="7">
        <f t="shared" si="2"/>
        <v>-99.997344380709592</v>
      </c>
      <c r="K14" s="7">
        <f t="shared" si="2"/>
        <v>-100</v>
      </c>
      <c r="L14" s="7">
        <f t="shared" si="2"/>
        <v>-99.997342616459832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594</v>
      </c>
      <c r="E15" s="5">
        <v>26</v>
      </c>
      <c r="F15" s="6">
        <v>568</v>
      </c>
      <c r="G15" s="5">
        <f t="shared" si="1"/>
        <v>31685</v>
      </c>
      <c r="H15" s="5">
        <v>207</v>
      </c>
      <c r="I15" s="6">
        <v>31478</v>
      </c>
      <c r="J15" s="7">
        <f t="shared" si="2"/>
        <v>-98.125295881331866</v>
      </c>
      <c r="K15" s="7">
        <f t="shared" si="2"/>
        <v>-87.439613526570042</v>
      </c>
      <c r="L15" s="7">
        <f t="shared" si="2"/>
        <v>-98.19556515661732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14</v>
      </c>
      <c r="E16" s="5">
        <f t="shared" si="3"/>
        <v>2</v>
      </c>
      <c r="F16" s="5">
        <f t="shared" si="3"/>
        <v>12</v>
      </c>
      <c r="G16" s="5">
        <f t="shared" si="3"/>
        <v>3141</v>
      </c>
      <c r="H16" s="5">
        <f t="shared" si="3"/>
        <v>29</v>
      </c>
      <c r="I16" s="5">
        <f t="shared" si="3"/>
        <v>3112</v>
      </c>
      <c r="J16" s="7">
        <f t="shared" si="2"/>
        <v>-99.554282075772051</v>
      </c>
      <c r="K16" s="7">
        <f t="shared" si="2"/>
        <v>-93.103448275862064</v>
      </c>
      <c r="L16" s="7">
        <f t="shared" si="2"/>
        <v>-99.614395886889469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1359</v>
      </c>
      <c r="E17" s="5">
        <v>29</v>
      </c>
      <c r="F17" s="6">
        <v>1330</v>
      </c>
      <c r="G17" s="5">
        <f t="shared" si="1"/>
        <v>225511</v>
      </c>
      <c r="H17" s="5">
        <v>655</v>
      </c>
      <c r="I17" s="6">
        <v>224856</v>
      </c>
      <c r="J17" s="7">
        <f t="shared" si="2"/>
        <v>-99.397368642771312</v>
      </c>
      <c r="K17" s="7">
        <f t="shared" si="2"/>
        <v>-95.572519083969468</v>
      </c>
      <c r="L17" s="7">
        <f t="shared" si="2"/>
        <v>-99.408510335503607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2</v>
      </c>
      <c r="E18" s="5">
        <f t="shared" si="4"/>
        <v>0</v>
      </c>
      <c r="F18" s="5">
        <f t="shared" si="4"/>
        <v>2</v>
      </c>
      <c r="G18" s="5">
        <f t="shared" si="4"/>
        <v>1796</v>
      </c>
      <c r="H18" s="5">
        <f t="shared" si="4"/>
        <v>8</v>
      </c>
      <c r="I18" s="5">
        <f t="shared" si="4"/>
        <v>1788</v>
      </c>
      <c r="J18" s="7">
        <f t="shared" si="2"/>
        <v>-99.88864142538975</v>
      </c>
      <c r="K18" s="7">
        <f t="shared" si="2"/>
        <v>-100</v>
      </c>
      <c r="L18" s="7">
        <f t="shared" si="2"/>
        <v>-99.888143176733777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2424</v>
      </c>
      <c r="E19" s="5">
        <v>704</v>
      </c>
      <c r="F19" s="6">
        <v>1720</v>
      </c>
      <c r="G19" s="5">
        <f t="shared" si="1"/>
        <v>936715</v>
      </c>
      <c r="H19" s="5">
        <v>444179</v>
      </c>
      <c r="I19" s="6">
        <v>492536</v>
      </c>
      <c r="J19" s="7">
        <f t="shared" si="2"/>
        <v>-99.741223317657983</v>
      </c>
      <c r="K19" s="7">
        <f t="shared" si="2"/>
        <v>-99.841505339063758</v>
      </c>
      <c r="L19" s="7">
        <f t="shared" si="2"/>
        <v>-99.650786947553073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53</v>
      </c>
      <c r="E20" s="5">
        <v>12</v>
      </c>
      <c r="F20" s="6">
        <v>41</v>
      </c>
      <c r="G20" s="5">
        <f t="shared" si="1"/>
        <v>12246</v>
      </c>
      <c r="H20" s="5">
        <v>29</v>
      </c>
      <c r="I20" s="6">
        <v>12217</v>
      </c>
      <c r="J20" s="7">
        <f t="shared" si="2"/>
        <v>-99.56720561816104</v>
      </c>
      <c r="K20" s="7">
        <f t="shared" si="2"/>
        <v>-58.62068965517242</v>
      </c>
      <c r="L20" s="7">
        <f t="shared" si="2"/>
        <v>-99.664402062699523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306</v>
      </c>
      <c r="E21" s="5">
        <v>74</v>
      </c>
      <c r="F21" s="6">
        <v>232</v>
      </c>
      <c r="G21" s="5">
        <f t="shared" si="1"/>
        <v>48830</v>
      </c>
      <c r="H21" s="5">
        <v>332</v>
      </c>
      <c r="I21" s="6">
        <v>48498</v>
      </c>
      <c r="J21" s="7">
        <f t="shared" si="2"/>
        <v>-99.373336063895152</v>
      </c>
      <c r="K21" s="7">
        <f t="shared" si="2"/>
        <v>-77.710843373493972</v>
      </c>
      <c r="L21" s="7">
        <f t="shared" si="2"/>
        <v>-99.521629757928167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5</v>
      </c>
      <c r="E22" s="5">
        <v>0</v>
      </c>
      <c r="F22" s="6">
        <v>5</v>
      </c>
      <c r="G22" s="5">
        <f t="shared" si="1"/>
        <v>346</v>
      </c>
      <c r="H22" s="5">
        <v>4</v>
      </c>
      <c r="I22" s="6">
        <v>342</v>
      </c>
      <c r="J22" s="7">
        <f t="shared" si="2"/>
        <v>-98.554913294797686</v>
      </c>
      <c r="K22" s="7">
        <f t="shared" si="2"/>
        <v>-100</v>
      </c>
      <c r="L22" s="7">
        <f t="shared" si="2"/>
        <v>-98.538011695906434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5</v>
      </c>
      <c r="E23" s="5">
        <v>0</v>
      </c>
      <c r="F23" s="6">
        <v>5</v>
      </c>
      <c r="G23" s="5">
        <f t="shared" si="1"/>
        <v>504</v>
      </c>
      <c r="H23" s="5">
        <v>18</v>
      </c>
      <c r="I23" s="6">
        <v>486</v>
      </c>
      <c r="J23" s="7">
        <f t="shared" si="2"/>
        <v>-99.007936507936506</v>
      </c>
      <c r="K23" s="7">
        <f t="shared" si="2"/>
        <v>-100</v>
      </c>
      <c r="L23" s="7">
        <f t="shared" si="2"/>
        <v>-98.971193415637856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0</v>
      </c>
      <c r="E24" s="5">
        <v>0</v>
      </c>
      <c r="F24" s="6">
        <v>0</v>
      </c>
      <c r="G24" s="5">
        <f t="shared" si="1"/>
        <v>100</v>
      </c>
      <c r="H24" s="5">
        <v>6</v>
      </c>
      <c r="I24" s="6">
        <v>94</v>
      </c>
      <c r="J24" s="7">
        <f t="shared" si="2"/>
        <v>-100</v>
      </c>
      <c r="K24" s="7">
        <f t="shared" si="2"/>
        <v>-100</v>
      </c>
      <c r="L24" s="7">
        <f t="shared" si="2"/>
        <v>-100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12</v>
      </c>
      <c r="E25" s="5">
        <f t="shared" si="5"/>
        <v>1</v>
      </c>
      <c r="F25" s="5">
        <f t="shared" si="5"/>
        <v>11</v>
      </c>
      <c r="G25" s="5">
        <f t="shared" si="5"/>
        <v>1023</v>
      </c>
      <c r="H25" s="5">
        <f t="shared" si="5"/>
        <v>19</v>
      </c>
      <c r="I25" s="5">
        <f t="shared" si="5"/>
        <v>1004</v>
      </c>
      <c r="J25" s="7">
        <f t="shared" si="2"/>
        <v>-98.826979472140764</v>
      </c>
      <c r="K25" s="7">
        <f t="shared" si="2"/>
        <v>-94.736842105263165</v>
      </c>
      <c r="L25" s="7">
        <f t="shared" si="2"/>
        <v>-98.904382470119529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381</v>
      </c>
      <c r="E26" s="5">
        <v>87</v>
      </c>
      <c r="F26" s="6">
        <v>294</v>
      </c>
      <c r="G26" s="5">
        <f t="shared" si="1"/>
        <v>63049</v>
      </c>
      <c r="H26" s="5">
        <v>408</v>
      </c>
      <c r="I26" s="6">
        <v>62641</v>
      </c>
      <c r="J26" s="7">
        <f t="shared" si="2"/>
        <v>-99.395708100049163</v>
      </c>
      <c r="K26" s="7">
        <f t="shared" si="2"/>
        <v>-78.67647058823529</v>
      </c>
      <c r="L26" s="7">
        <f t="shared" si="2"/>
        <v>-99.530658833671239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38</v>
      </c>
      <c r="E27" s="5">
        <v>0</v>
      </c>
      <c r="F27" s="6">
        <v>38</v>
      </c>
      <c r="G27" s="5">
        <f t="shared" si="1"/>
        <v>693</v>
      </c>
      <c r="H27" s="5">
        <v>1</v>
      </c>
      <c r="I27" s="6">
        <v>692</v>
      </c>
      <c r="J27" s="7">
        <f t="shared" si="2"/>
        <v>-94.516594516594523</v>
      </c>
      <c r="K27" s="7">
        <f t="shared" si="2"/>
        <v>-100</v>
      </c>
      <c r="L27" s="7">
        <f t="shared" si="2"/>
        <v>-94.50867052023122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20</v>
      </c>
      <c r="E28" s="5">
        <v>2</v>
      </c>
      <c r="F28" s="6">
        <v>18</v>
      </c>
      <c r="G28" s="5">
        <f t="shared" si="1"/>
        <v>4413</v>
      </c>
      <c r="H28" s="5">
        <v>8</v>
      </c>
      <c r="I28" s="6">
        <v>4405</v>
      </c>
      <c r="J28" s="7">
        <f t="shared" si="2"/>
        <v>-99.546793564468615</v>
      </c>
      <c r="K28" s="7">
        <f t="shared" si="2"/>
        <v>-75</v>
      </c>
      <c r="L28" s="7">
        <f t="shared" si="2"/>
        <v>-99.591373439273553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49</v>
      </c>
      <c r="E29" s="5">
        <v>0</v>
      </c>
      <c r="F29" s="6">
        <v>49</v>
      </c>
      <c r="G29" s="5">
        <f t="shared" si="1"/>
        <v>5352</v>
      </c>
      <c r="H29" s="5">
        <v>4</v>
      </c>
      <c r="I29" s="6">
        <v>5348</v>
      </c>
      <c r="J29" s="7">
        <f t="shared" si="2"/>
        <v>-99.084454409566519</v>
      </c>
      <c r="K29" s="7">
        <f t="shared" si="2"/>
        <v>-100</v>
      </c>
      <c r="L29" s="7">
        <f t="shared" si="2"/>
        <v>-99.083769633507856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7</v>
      </c>
      <c r="E30" s="5">
        <v>0</v>
      </c>
      <c r="F30" s="6">
        <v>7</v>
      </c>
      <c r="G30" s="5">
        <f t="shared" si="1"/>
        <v>1829</v>
      </c>
      <c r="H30" s="5">
        <v>0</v>
      </c>
      <c r="I30" s="6">
        <v>1829</v>
      </c>
      <c r="J30" s="7">
        <f t="shared" si="2"/>
        <v>-99.61727720065609</v>
      </c>
      <c r="K30" s="7" t="str">
        <f t="shared" si="2"/>
        <v>-</v>
      </c>
      <c r="L30" s="7">
        <f t="shared" si="2"/>
        <v>-99.61727720065609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98</v>
      </c>
      <c r="E31" s="5">
        <v>1</v>
      </c>
      <c r="F31" s="6">
        <v>97</v>
      </c>
      <c r="G31" s="5">
        <f t="shared" si="1"/>
        <v>2128</v>
      </c>
      <c r="H31" s="5">
        <v>3</v>
      </c>
      <c r="I31" s="6">
        <v>2125</v>
      </c>
      <c r="J31" s="7">
        <f t="shared" si="2"/>
        <v>-95.39473684210526</v>
      </c>
      <c r="K31" s="7">
        <f t="shared" si="2"/>
        <v>-66.666666666666671</v>
      </c>
      <c r="L31" s="7">
        <f t="shared" si="2"/>
        <v>-95.435294117647061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5</v>
      </c>
      <c r="E32" s="5">
        <v>0</v>
      </c>
      <c r="F32" s="6">
        <v>5</v>
      </c>
      <c r="G32" s="5">
        <f t="shared" si="1"/>
        <v>958</v>
      </c>
      <c r="H32" s="5">
        <v>1</v>
      </c>
      <c r="I32" s="6">
        <v>957</v>
      </c>
      <c r="J32" s="7">
        <f t="shared" si="2"/>
        <v>-99.478079331941544</v>
      </c>
      <c r="K32" s="7">
        <f t="shared" si="2"/>
        <v>-100</v>
      </c>
      <c r="L32" s="7">
        <f t="shared" si="2"/>
        <v>-99.47753396029259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8</v>
      </c>
      <c r="E33" s="5">
        <v>0</v>
      </c>
      <c r="F33" s="6">
        <v>8</v>
      </c>
      <c r="G33" s="5">
        <f t="shared" si="1"/>
        <v>1187</v>
      </c>
      <c r="H33" s="5">
        <v>2</v>
      </c>
      <c r="I33" s="6">
        <v>1185</v>
      </c>
      <c r="J33" s="7">
        <f t="shared" si="2"/>
        <v>-99.326032013479363</v>
      </c>
      <c r="K33" s="7">
        <f t="shared" si="2"/>
        <v>-100</v>
      </c>
      <c r="L33" s="7">
        <f t="shared" si="2"/>
        <v>-99.324894514767934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47</v>
      </c>
      <c r="E34" s="5">
        <v>0</v>
      </c>
      <c r="F34" s="6">
        <v>47</v>
      </c>
      <c r="G34" s="5">
        <f t="shared" si="1"/>
        <v>5592</v>
      </c>
      <c r="H34" s="5">
        <v>10</v>
      </c>
      <c r="I34" s="6">
        <v>5582</v>
      </c>
      <c r="J34" s="7">
        <f t="shared" si="2"/>
        <v>-99.159513590844057</v>
      </c>
      <c r="K34" s="7">
        <f t="shared" si="2"/>
        <v>-100</v>
      </c>
      <c r="L34" s="7">
        <f t="shared" si="2"/>
        <v>-99.158007882479396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7</v>
      </c>
      <c r="E35" s="5">
        <v>0</v>
      </c>
      <c r="F35" s="6">
        <v>7</v>
      </c>
      <c r="G35" s="5">
        <f t="shared" si="1"/>
        <v>647</v>
      </c>
      <c r="H35" s="5">
        <v>0</v>
      </c>
      <c r="I35" s="6">
        <v>647</v>
      </c>
      <c r="J35" s="7">
        <f t="shared" si="2"/>
        <v>-98.918083462132927</v>
      </c>
      <c r="K35" s="7" t="str">
        <f t="shared" si="2"/>
        <v>-</v>
      </c>
      <c r="L35" s="7">
        <f t="shared" si="2"/>
        <v>-98.918083462132927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</v>
      </c>
      <c r="E36" s="5">
        <v>0</v>
      </c>
      <c r="F36" s="6">
        <v>2</v>
      </c>
      <c r="G36" s="5">
        <f t="shared" si="1"/>
        <v>165</v>
      </c>
      <c r="H36" s="5">
        <v>0</v>
      </c>
      <c r="I36" s="6">
        <v>165</v>
      </c>
      <c r="J36" s="7">
        <f t="shared" si="2"/>
        <v>-98.787878787878796</v>
      </c>
      <c r="K36" s="7" t="str">
        <f t="shared" si="2"/>
        <v>-</v>
      </c>
      <c r="L36" s="7">
        <f t="shared" si="2"/>
        <v>-98.787878787878796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5</v>
      </c>
      <c r="E37" s="5">
        <v>0</v>
      </c>
      <c r="F37" s="6">
        <v>5</v>
      </c>
      <c r="G37" s="5">
        <f t="shared" si="1"/>
        <v>702</v>
      </c>
      <c r="H37" s="5">
        <v>4</v>
      </c>
      <c r="I37" s="6">
        <v>698</v>
      </c>
      <c r="J37" s="7">
        <f t="shared" si="2"/>
        <v>-99.287749287749278</v>
      </c>
      <c r="K37" s="7">
        <f t="shared" si="2"/>
        <v>-100</v>
      </c>
      <c r="L37" s="7">
        <f t="shared" si="2"/>
        <v>-99.283667621776502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8</v>
      </c>
      <c r="E38" s="5">
        <v>0</v>
      </c>
      <c r="F38" s="6">
        <v>8</v>
      </c>
      <c r="G38" s="5">
        <f t="shared" si="1"/>
        <v>1745</v>
      </c>
      <c r="H38" s="5">
        <v>1</v>
      </c>
      <c r="I38" s="6">
        <v>1744</v>
      </c>
      <c r="J38" s="7">
        <f t="shared" si="2"/>
        <v>-99.541547277936957</v>
      </c>
      <c r="K38" s="7">
        <f t="shared" si="2"/>
        <v>-100</v>
      </c>
      <c r="L38" s="7">
        <f t="shared" si="2"/>
        <v>-99.541284403669721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80</v>
      </c>
      <c r="E39" s="5">
        <f t="shared" si="6"/>
        <v>0</v>
      </c>
      <c r="F39" s="5">
        <f t="shared" si="6"/>
        <v>80</v>
      </c>
      <c r="G39" s="5">
        <f t="shared" si="6"/>
        <v>4466</v>
      </c>
      <c r="H39" s="5">
        <f t="shared" si="6"/>
        <v>1</v>
      </c>
      <c r="I39" s="5">
        <f t="shared" si="6"/>
        <v>4465</v>
      </c>
      <c r="J39" s="7">
        <f t="shared" si="2"/>
        <v>-98.208687863860277</v>
      </c>
      <c r="K39" s="7">
        <f t="shared" si="2"/>
        <v>-100</v>
      </c>
      <c r="L39" s="7">
        <f t="shared" si="2"/>
        <v>-98.20828667413214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374</v>
      </c>
      <c r="E40" s="5">
        <v>3</v>
      </c>
      <c r="F40" s="6">
        <v>371</v>
      </c>
      <c r="G40" s="5">
        <f t="shared" si="1"/>
        <v>29877</v>
      </c>
      <c r="H40" s="5">
        <v>35</v>
      </c>
      <c r="I40" s="6">
        <v>29842</v>
      </c>
      <c r="J40" s="7">
        <f t="shared" si="2"/>
        <v>-98.748200957258092</v>
      </c>
      <c r="K40" s="7">
        <f t="shared" si="2"/>
        <v>-91.428571428571431</v>
      </c>
      <c r="L40" s="7">
        <f t="shared" si="2"/>
        <v>-98.756785738221296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</v>
      </c>
      <c r="E41" s="5">
        <v>1</v>
      </c>
      <c r="F41" s="6">
        <v>17</v>
      </c>
      <c r="G41" s="5">
        <f t="shared" si="1"/>
        <v>7541</v>
      </c>
      <c r="H41" s="5">
        <v>14</v>
      </c>
      <c r="I41" s="6">
        <v>7527</v>
      </c>
      <c r="J41" s="7">
        <f t="shared" si="2"/>
        <v>-99.761304866728551</v>
      </c>
      <c r="K41" s="7">
        <f t="shared" si="2"/>
        <v>-92.857142857142861</v>
      </c>
      <c r="L41" s="7">
        <f t="shared" si="2"/>
        <v>-99.774146406270759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5</v>
      </c>
      <c r="E42" s="5">
        <v>0</v>
      </c>
      <c r="F42" s="6">
        <v>5</v>
      </c>
      <c r="G42" s="5">
        <f t="shared" si="1"/>
        <v>1325</v>
      </c>
      <c r="H42" s="5">
        <v>5</v>
      </c>
      <c r="I42" s="6">
        <v>1320</v>
      </c>
      <c r="J42" s="7">
        <f t="shared" si="2"/>
        <v>-99.622641509433961</v>
      </c>
      <c r="K42" s="7">
        <f t="shared" si="2"/>
        <v>-100</v>
      </c>
      <c r="L42" s="7">
        <f t="shared" si="2"/>
        <v>-99.621212121212125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</v>
      </c>
      <c r="E43" s="5">
        <f t="shared" si="7"/>
        <v>0</v>
      </c>
      <c r="F43" s="5">
        <f t="shared" si="7"/>
        <v>2</v>
      </c>
      <c r="G43" s="5">
        <f t="shared" si="7"/>
        <v>205</v>
      </c>
      <c r="H43" s="5">
        <f t="shared" si="7"/>
        <v>2</v>
      </c>
      <c r="I43" s="5">
        <f t="shared" si="7"/>
        <v>203</v>
      </c>
      <c r="J43" s="7">
        <f t="shared" si="2"/>
        <v>-99.024390243902445</v>
      </c>
      <c r="K43" s="7">
        <f t="shared" si="2"/>
        <v>-100</v>
      </c>
      <c r="L43" s="7">
        <f t="shared" si="2"/>
        <v>-99.01477832512316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25</v>
      </c>
      <c r="E44" s="5">
        <v>1</v>
      </c>
      <c r="F44" s="6">
        <v>24</v>
      </c>
      <c r="G44" s="5">
        <f t="shared" si="1"/>
        <v>9071</v>
      </c>
      <c r="H44" s="5">
        <v>21</v>
      </c>
      <c r="I44" s="6">
        <v>9050</v>
      </c>
      <c r="J44" s="7">
        <f t="shared" si="2"/>
        <v>-99.724396428177712</v>
      </c>
      <c r="K44" s="7">
        <f t="shared" si="2"/>
        <v>-95.238095238095227</v>
      </c>
      <c r="L44" s="7">
        <f t="shared" si="2"/>
        <v>-99.734806629834253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8</v>
      </c>
      <c r="E45" s="5">
        <v>0</v>
      </c>
      <c r="F45" s="6">
        <v>8</v>
      </c>
      <c r="G45" s="5">
        <f t="shared" si="1"/>
        <v>382</v>
      </c>
      <c r="H45" s="5">
        <v>5</v>
      </c>
      <c r="I45" s="6">
        <v>377</v>
      </c>
      <c r="J45" s="7">
        <f t="shared" si="2"/>
        <v>-97.905759162303667</v>
      </c>
      <c r="K45" s="7">
        <f t="shared" si="2"/>
        <v>-100</v>
      </c>
      <c r="L45" s="7">
        <f t="shared" si="2"/>
        <v>-97.877984084880637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1</v>
      </c>
      <c r="E46" s="5">
        <f t="shared" si="8"/>
        <v>0</v>
      </c>
      <c r="F46" s="5">
        <f t="shared" si="8"/>
        <v>1</v>
      </c>
      <c r="G46" s="5">
        <f t="shared" si="8"/>
        <v>513</v>
      </c>
      <c r="H46" s="5">
        <f t="shared" si="8"/>
        <v>6</v>
      </c>
      <c r="I46" s="5">
        <f t="shared" si="8"/>
        <v>507</v>
      </c>
      <c r="J46" s="7">
        <f t="shared" si="2"/>
        <v>-99.805068226120852</v>
      </c>
      <c r="K46" s="7">
        <f t="shared" si="2"/>
        <v>-100</v>
      </c>
      <c r="L46" s="7">
        <f t="shared" si="2"/>
        <v>-99.802761341222876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9</v>
      </c>
      <c r="E47" s="5">
        <v>0</v>
      </c>
      <c r="F47" s="6">
        <v>9</v>
      </c>
      <c r="G47" s="5">
        <f t="shared" si="1"/>
        <v>895</v>
      </c>
      <c r="H47" s="5">
        <v>11</v>
      </c>
      <c r="I47" s="6">
        <v>884</v>
      </c>
      <c r="J47" s="7">
        <f t="shared" si="2"/>
        <v>-98.994413407821227</v>
      </c>
      <c r="K47" s="7">
        <f t="shared" si="2"/>
        <v>-100</v>
      </c>
      <c r="L47" s="7">
        <f t="shared" si="2"/>
        <v>-98.981900452488688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37</v>
      </c>
      <c r="E48" s="5">
        <v>10</v>
      </c>
      <c r="F48" s="12">
        <v>27</v>
      </c>
      <c r="G48" s="5">
        <f t="shared" si="1"/>
        <v>151</v>
      </c>
      <c r="H48" s="13">
        <v>65</v>
      </c>
      <c r="I48" s="12">
        <v>86</v>
      </c>
      <c r="J48" s="14">
        <f t="shared" si="2"/>
        <v>-75.496688741721854</v>
      </c>
      <c r="K48" s="14">
        <f t="shared" si="2"/>
        <v>-84.615384615384613</v>
      </c>
      <c r="L48" s="14">
        <f t="shared" si="2"/>
        <v>-68.604651162790702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3250</v>
      </c>
      <c r="E49" s="5">
        <f t="shared" ref="E49:I49" si="9">E19+E26+E40+E44+E47+E48</f>
        <v>805</v>
      </c>
      <c r="F49" s="5">
        <f t="shared" si="9"/>
        <v>2445</v>
      </c>
      <c r="G49" s="5">
        <f t="shared" si="9"/>
        <v>1039758</v>
      </c>
      <c r="H49" s="5">
        <f t="shared" si="9"/>
        <v>444719</v>
      </c>
      <c r="I49" s="5">
        <f t="shared" si="9"/>
        <v>595039</v>
      </c>
      <c r="J49" s="7">
        <f t="shared" si="2"/>
        <v>-99.687427266729372</v>
      </c>
      <c r="K49" s="7">
        <f t="shared" si="2"/>
        <v>-99.818986820891396</v>
      </c>
      <c r="L49" s="7">
        <f t="shared" si="2"/>
        <v>-99.589102563025278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2020-06-18T07:46:41Z</dcterms:modified>
</cp:coreProperties>
</file>