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5\"/>
    </mc:Choice>
  </mc:AlternateContent>
  <bookViews>
    <workbookView xWindow="0" yWindow="0" windowWidth="12660" windowHeight="5376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8" i="1" l="1"/>
  <c r="G16" i="1"/>
  <c r="G39" i="1"/>
  <c r="G25" i="1"/>
  <c r="D18" i="1"/>
  <c r="D43" i="1"/>
  <c r="D16" i="1"/>
  <c r="D39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<sst xmlns="http://schemas.openxmlformats.org/spreadsheetml/2006/main" count="114" uniqueCount="63">
  <si>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</si>
  <si>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</si>
  <si>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</si>
  <si>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</si>
  <si>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</si>
  <si>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</si>
  <si>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</si>
  <si>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</si>
  <si>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</si>
  <si>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</si>
  <si>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</si>
  <si>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</si>
  <si>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</si>
  <si>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</si>
  <si>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</si>
  <si>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</si>
  <si>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</si>
  <si>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</si>
  <si>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</si>
  <si>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</si>
  <si>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</si>
  <si>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</si>
  <si>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</si>
  <si>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</si>
  <si>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</si>
  <si>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</si>
  <si>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</si>
  <si>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</si>
  <si>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</si>
  <si>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</si>
  <si>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</si>
  <si>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</si>
  <si>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</si>
  <si>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</si>
  <si>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</si>
  <si>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</si>
  <si>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</si>
  <si>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</si>
  <si>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</si>
  <si>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</si>
  <si>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</si>
  <si>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</si>
  <si>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</si>
  <si>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</si>
  <si>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</si>
  <si>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</si>
  <si>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</si>
  <si>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</si>
  <si>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</si>
  <si>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</si>
  <si>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</si>
  <si>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</si>
  <si>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</si>
  <si>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</si>
  <si>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</si>
  <si>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</si>
  <si>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</si>
  <si>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109年1至5月來臺旅客人次及成長率－按居住地分
Table 1-2 Visitor Arrivals by Residence,
January-May,2020</t>
  </si>
  <si>
    <t>109年1至5月 Jan.-May., 2020</t>
  </si>
  <si>
    <t>108年1至5月 Jan.-May., 2019</t>
  </si>
  <si>
    <t/>
  </si>
  <si>
    <t>註1: 本表華僑旅客包含持入境特別簽證之大陸地區、港澳居民，及長期旅居境外之無戶籍國民。</t>
  </si>
  <si>
    <t>註2: 資料來源：內政部移民署。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</si>
</sst>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0" activePane="bottomLeft" state="frozen"/>
      <selection pane="bottomLeft" activeCell="F54" sqref="F54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168073</v>
      </c>
      <c r="E4" s="5">
        <v>157855</v>
      </c>
      <c r="F4" s="6">
        <v>10218</v>
      </c>
      <c r="G4" s="5">
        <f>H4+I4</f>
        <v>670739</v>
      </c>
      <c r="H4" s="5">
        <v>622210</v>
      </c>
      <c r="I4" s="6">
        <v>48529</v>
      </c>
      <c r="J4" s="7">
        <f>IF(G4=0,"-",((D4/G4)-1)*100)</f>
        <v>-74.942116083901482</v>
      </c>
      <c r="K4" s="7">
        <f>IF(H4=0,"-",((E4/H4)-1)*100)</f>
        <v>-74.629948088266019</v>
      </c>
      <c r="L4" s="7">
        <f>IF(I4=0,"-",((F4/I4)-1)*100)</f>
        <v>-78.944548620412533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99193</v>
      </c>
      <c r="E5" s="5">
        <v>95686</v>
      </c>
      <c r="F5" s="6">
        <v>3507</v>
      </c>
      <c r="G5" s="5">
        <f t="shared" ref="G5:G48" si="1">H5+I5</f>
        <v>1416090</v>
      </c>
      <c r="H5" s="5">
        <v>1403123</v>
      </c>
      <c r="I5" s="6">
        <v>12967</v>
      </c>
      <c r="J5" s="7">
        <f t="shared" ref="J5:L49" si="2">IF(G5=0,"-",((D5/G5)-1)*100)</f>
        <v>-92.995289847396705</v>
      </c>
      <c r="K5" s="7">
        <f t="shared" si="2"/>
        <v>-93.180498074652036</v>
      </c>
      <c r="L5" s="7">
        <f t="shared" si="2"/>
        <v>-72.95442276548161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262855</v>
      </c>
      <c r="E6" s="5">
        <v>296</v>
      </c>
      <c r="F6" s="6">
        <v>262559</v>
      </c>
      <c r="G6" s="5">
        <f t="shared" si="1"/>
        <v>840437</v>
      </c>
      <c r="H6" s="5">
        <v>720</v>
      </c>
      <c r="I6" s="6">
        <v>839717</v>
      </c>
      <c r="J6" s="7">
        <f t="shared" si="2"/>
        <v>-68.724009057192873</v>
      </c>
      <c r="K6" s="7">
        <f t="shared" si="2"/>
        <v>-58.888888888888893</v>
      </c>
      <c r="L6" s="7">
        <f t="shared" si="2"/>
        <v>-68.732442001293293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176338</v>
      </c>
      <c r="E7" s="5">
        <v>529</v>
      </c>
      <c r="F7" s="6">
        <v>175809</v>
      </c>
      <c r="G7" s="5">
        <f t="shared" si="1"/>
        <v>486795</v>
      </c>
      <c r="H7" s="5">
        <v>1603</v>
      </c>
      <c r="I7" s="6">
        <v>485192</v>
      </c>
      <c r="J7" s="7">
        <f t="shared" si="2"/>
        <v>-63.775716677451499</v>
      </c>
      <c r="K7" s="7">
        <f t="shared" si="2"/>
        <v>-66.999376169681852</v>
      </c>
      <c r="L7" s="7">
        <f t="shared" si="2"/>
        <v>-63.765066200596877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5744</v>
      </c>
      <c r="E8" s="5">
        <v>1</v>
      </c>
      <c r="F8" s="6">
        <v>5743</v>
      </c>
      <c r="G8" s="5">
        <f t="shared" si="1"/>
        <v>17045</v>
      </c>
      <c r="H8" s="5">
        <v>12</v>
      </c>
      <c r="I8" s="6">
        <v>17033</v>
      </c>
      <c r="J8" s="7">
        <f t="shared" si="2"/>
        <v>-66.300968025814029</v>
      </c>
      <c r="K8" s="7">
        <f t="shared" si="2"/>
        <v>-91.666666666666657</v>
      </c>
      <c r="L8" s="7">
        <f t="shared" si="2"/>
        <v>-66.283097516585457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2312</v>
      </c>
      <c r="E9" s="5">
        <v>18</v>
      </c>
      <c r="F9" s="6">
        <v>2294</v>
      </c>
      <c r="G9" s="5">
        <f t="shared" si="1"/>
        <v>9952</v>
      </c>
      <c r="H9" s="5">
        <v>36</v>
      </c>
      <c r="I9" s="6">
        <v>9916</v>
      </c>
      <c r="J9" s="7">
        <f t="shared" si="2"/>
        <v>-76.768488745980704</v>
      </c>
      <c r="K9" s="7">
        <f t="shared" si="2"/>
        <v>-50</v>
      </c>
      <c r="L9" s="7">
        <f t="shared" si="2"/>
        <v>-76.865671641791039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68215</v>
      </c>
      <c r="E10" s="5">
        <v>156</v>
      </c>
      <c r="F10" s="6">
        <v>68059</v>
      </c>
      <c r="G10" s="5">
        <f t="shared" si="1"/>
        <v>226363</v>
      </c>
      <c r="H10" s="5">
        <v>353</v>
      </c>
      <c r="I10" s="6">
        <v>226010</v>
      </c>
      <c r="J10" s="7">
        <f t="shared" si="2"/>
        <v>-69.86477472025021</v>
      </c>
      <c r="K10" s="7">
        <f t="shared" si="2"/>
        <v>-55.807365439093481</v>
      </c>
      <c r="L10" s="7">
        <f t="shared" si="2"/>
        <v>-69.886730675633828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48677</v>
      </c>
      <c r="E11" s="5">
        <v>53</v>
      </c>
      <c r="F11" s="6">
        <v>48624</v>
      </c>
      <c r="G11" s="5">
        <f t="shared" si="1"/>
        <v>172764</v>
      </c>
      <c r="H11" s="5">
        <v>140</v>
      </c>
      <c r="I11" s="6">
        <v>172624</v>
      </c>
      <c r="J11" s="7">
        <f t="shared" si="2"/>
        <v>-71.824569933550976</v>
      </c>
      <c r="K11" s="7">
        <f t="shared" si="2"/>
        <v>-62.142857142857146</v>
      </c>
      <c r="L11" s="7">
        <f t="shared" si="2"/>
        <v>-71.832421911205856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40907</v>
      </c>
      <c r="E12" s="5">
        <v>93</v>
      </c>
      <c r="F12" s="6">
        <v>40814</v>
      </c>
      <c r="G12" s="5">
        <f t="shared" si="1"/>
        <v>82887</v>
      </c>
      <c r="H12" s="5">
        <v>215</v>
      </c>
      <c r="I12" s="6">
        <v>82672</v>
      </c>
      <c r="J12" s="7">
        <f t="shared" si="2"/>
        <v>-50.647266760770691</v>
      </c>
      <c r="K12" s="7">
        <f t="shared" si="2"/>
        <v>-56.744186046511636</v>
      </c>
      <c r="L12" s="7">
        <f t="shared" si="2"/>
        <v>-50.631410876717631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69625</v>
      </c>
      <c r="E13" s="5">
        <v>334</v>
      </c>
      <c r="F13" s="6">
        <v>69291</v>
      </c>
      <c r="G13" s="5">
        <f t="shared" si="1"/>
        <v>214174</v>
      </c>
      <c r="H13" s="5">
        <v>1156</v>
      </c>
      <c r="I13" s="6">
        <v>213018</v>
      </c>
      <c r="J13" s="7">
        <f t="shared" si="2"/>
        <v>-67.491385508978681</v>
      </c>
      <c r="K13" s="7">
        <f t="shared" si="2"/>
        <v>-71.107266435986162</v>
      </c>
      <c r="L13" s="7">
        <f t="shared" si="2"/>
        <v>-67.471762949609897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55624</v>
      </c>
      <c r="E14" s="5">
        <v>49</v>
      </c>
      <c r="F14" s="6">
        <v>55575</v>
      </c>
      <c r="G14" s="5">
        <f t="shared" si="1"/>
        <v>178581</v>
      </c>
      <c r="H14" s="5">
        <v>176</v>
      </c>
      <c r="I14" s="6">
        <v>178405</v>
      </c>
      <c r="J14" s="7">
        <f t="shared" si="2"/>
        <v>-68.852229520497701</v>
      </c>
      <c r="K14" s="7">
        <f t="shared" si="2"/>
        <v>-72.159090909090921</v>
      </c>
      <c r="L14" s="7">
        <f t="shared" si="2"/>
        <v>-68.848967237465317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79043</v>
      </c>
      <c r="E15" s="5">
        <v>692</v>
      </c>
      <c r="F15" s="6">
        <v>78351</v>
      </c>
      <c r="G15" s="5">
        <f t="shared" si="1"/>
        <v>169097</v>
      </c>
      <c r="H15" s="5">
        <v>1298</v>
      </c>
      <c r="I15" s="6">
        <v>167799</v>
      </c>
      <c r="J15" s="7">
        <f t="shared" si="2"/>
        <v>-53.255823580548444</v>
      </c>
      <c r="K15" s="7">
        <f t="shared" si="2"/>
        <v>-46.687211093990754</v>
      </c>
      <c r="L15" s="7">
        <f t="shared" si="2"/>
        <v>-53.30663472368726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3712</v>
      </c>
      <c r="E16" s="5">
        <f t="shared" si="3"/>
        <v>49</v>
      </c>
      <c r="F16" s="5">
        <f t="shared" si="3"/>
        <v>3663</v>
      </c>
      <c r="G16" s="5">
        <f t="shared" si="3"/>
        <v>15357</v>
      </c>
      <c r="H16" s="5">
        <f t="shared" si="3"/>
        <v>142</v>
      </c>
      <c r="I16" s="5">
        <f t="shared" si="3"/>
        <v>15215</v>
      </c>
      <c r="J16" s="7">
        <f t="shared" si="2"/>
        <v>-75.828612359184731</v>
      </c>
      <c r="K16" s="7">
        <f t="shared" si="2"/>
        <v>-65.492957746478879</v>
      </c>
      <c r="L16" s="7">
        <f t="shared" si="2"/>
        <v>-75.9250739401906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365803</v>
      </c>
      <c r="E17" s="5">
        <v>1426</v>
      </c>
      <c r="F17" s="6">
        <v>364377</v>
      </c>
      <c r="G17" s="5">
        <f t="shared" si="1"/>
        <v>1059223</v>
      </c>
      <c r="H17" s="5">
        <v>3480</v>
      </c>
      <c r="I17" s="6">
        <v>1055743</v>
      </c>
      <c r="J17" s="7">
        <f t="shared" si="2"/>
        <v>-65.464968188946045</v>
      </c>
      <c r="K17" s="7">
        <f t="shared" si="2"/>
        <v>-59.022988505747122</v>
      </c>
      <c r="L17" s="7">
        <f t="shared" si="2"/>
        <v>-65.486202608021088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1604</v>
      </c>
      <c r="E18" s="5">
        <f t="shared" si="4"/>
        <v>5</v>
      </c>
      <c r="F18" s="5">
        <f t="shared" si="4"/>
        <v>1599</v>
      </c>
      <c r="G18" s="5">
        <f t="shared" si="4"/>
        <v>8439</v>
      </c>
      <c r="H18" s="5">
        <f t="shared" si="4"/>
        <v>30</v>
      </c>
      <c r="I18" s="5">
        <f t="shared" si="4"/>
        <v>8409</v>
      </c>
      <c r="J18" s="7">
        <f t="shared" si="2"/>
        <v>-80.993008650314025</v>
      </c>
      <c r="K18" s="7">
        <f t="shared" si="2"/>
        <v>-83.333333333333343</v>
      </c>
      <c r="L18" s="7">
        <f t="shared" si="2"/>
        <v>-80.984659293613987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1081922</v>
      </c>
      <c r="E19" s="5">
        <v>255816</v>
      </c>
      <c r="F19" s="6">
        <v>826106</v>
      </c>
      <c r="G19" s="5">
        <f t="shared" si="1"/>
        <v>4508720</v>
      </c>
      <c r="H19" s="5">
        <v>2031214</v>
      </c>
      <c r="I19" s="6">
        <v>2477506</v>
      </c>
      <c r="J19" s="7">
        <f t="shared" si="2"/>
        <v>-76.003788214837016</v>
      </c>
      <c r="K19" s="7">
        <f t="shared" si="2"/>
        <v>-87.405758329747627</v>
      </c>
      <c r="L19" s="7">
        <f t="shared" si="2"/>
        <v>-66.655741701533728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17868</v>
      </c>
      <c r="E20" s="5">
        <v>93</v>
      </c>
      <c r="F20" s="6">
        <v>17775</v>
      </c>
      <c r="G20" s="5">
        <f t="shared" si="1"/>
        <v>60451</v>
      </c>
      <c r="H20" s="5">
        <v>147</v>
      </c>
      <c r="I20" s="6">
        <v>60304</v>
      </c>
      <c r="J20" s="7">
        <f t="shared" si="2"/>
        <v>-70.442176308084228</v>
      </c>
      <c r="K20" s="7">
        <f t="shared" si="2"/>
        <v>-36.734693877551017</v>
      </c>
      <c r="L20" s="7">
        <f t="shared" si="2"/>
        <v>-70.524343327142475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74884</v>
      </c>
      <c r="E21" s="5">
        <v>753</v>
      </c>
      <c r="F21" s="6">
        <v>74131</v>
      </c>
      <c r="G21" s="5">
        <f t="shared" si="1"/>
        <v>241885</v>
      </c>
      <c r="H21" s="5">
        <v>1717</v>
      </c>
      <c r="I21" s="6">
        <v>240168</v>
      </c>
      <c r="J21" s="7">
        <f t="shared" si="2"/>
        <v>-69.041486656882398</v>
      </c>
      <c r="K21" s="7">
        <f t="shared" si="2"/>
        <v>-56.144437973209094</v>
      </c>
      <c r="L21" s="7">
        <f t="shared" si="2"/>
        <v>-69.133689750507983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490</v>
      </c>
      <c r="E22" s="5">
        <v>2</v>
      </c>
      <c r="F22" s="6">
        <v>488</v>
      </c>
      <c r="G22" s="5">
        <f t="shared" si="1"/>
        <v>1614</v>
      </c>
      <c r="H22" s="5">
        <v>9</v>
      </c>
      <c r="I22" s="6">
        <v>1605</v>
      </c>
      <c r="J22" s="7">
        <f t="shared" si="2"/>
        <v>-69.640644361833949</v>
      </c>
      <c r="K22" s="7">
        <f t="shared" si="2"/>
        <v>-77.777777777777786</v>
      </c>
      <c r="L22" s="7">
        <f t="shared" si="2"/>
        <v>-69.595015576323988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655</v>
      </c>
      <c r="E23" s="5">
        <v>50</v>
      </c>
      <c r="F23" s="6">
        <v>605</v>
      </c>
      <c r="G23" s="5">
        <f t="shared" si="1"/>
        <v>2469</v>
      </c>
      <c r="H23" s="5">
        <v>151</v>
      </c>
      <c r="I23" s="6">
        <v>2318</v>
      </c>
      <c r="J23" s="7">
        <f t="shared" si="2"/>
        <v>-73.4710409072499</v>
      </c>
      <c r="K23" s="7">
        <f t="shared" si="2"/>
        <v>-66.88741721854305</v>
      </c>
      <c r="L23" s="7">
        <f t="shared" si="2"/>
        <v>-73.899913718723042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249</v>
      </c>
      <c r="E24" s="5">
        <v>47</v>
      </c>
      <c r="F24" s="6">
        <v>202</v>
      </c>
      <c r="G24" s="5">
        <f t="shared" si="1"/>
        <v>620</v>
      </c>
      <c r="H24" s="5">
        <v>80</v>
      </c>
      <c r="I24" s="6">
        <v>540</v>
      </c>
      <c r="J24" s="7">
        <f t="shared" si="2"/>
        <v>-59.838709677419352</v>
      </c>
      <c r="K24" s="7">
        <f t="shared" si="2"/>
        <v>-41.25</v>
      </c>
      <c r="L24" s="7">
        <f t="shared" si="2"/>
        <v>-62.592592592592602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2176</v>
      </c>
      <c r="E25" s="5">
        <f t="shared" si="5"/>
        <v>39</v>
      </c>
      <c r="F25" s="5">
        <f t="shared" si="5"/>
        <v>2137</v>
      </c>
      <c r="G25" s="5">
        <f t="shared" si="5"/>
        <v>5350</v>
      </c>
      <c r="H25" s="5">
        <f t="shared" si="5"/>
        <v>93</v>
      </c>
      <c r="I25" s="5">
        <f t="shared" si="5"/>
        <v>5257</v>
      </c>
      <c r="J25" s="7">
        <f t="shared" si="2"/>
        <v>-59.32710280373832</v>
      </c>
      <c r="K25" s="7">
        <f t="shared" si="2"/>
        <v>-58.064516129032249</v>
      </c>
      <c r="L25" s="7">
        <f t="shared" si="2"/>
        <v>-59.349438843446833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96322</v>
      </c>
      <c r="E26" s="5">
        <v>984</v>
      </c>
      <c r="F26" s="6">
        <v>95338</v>
      </c>
      <c r="G26" s="5">
        <f t="shared" si="1"/>
        <v>312389</v>
      </c>
      <c r="H26" s="5">
        <v>2197</v>
      </c>
      <c r="I26" s="6">
        <v>310192</v>
      </c>
      <c r="J26" s="7">
        <f t="shared" si="2"/>
        <v>-69.166007765958469</v>
      </c>
      <c r="K26" s="7">
        <f t="shared" si="2"/>
        <v>-55.211652253072373</v>
      </c>
      <c r="L26" s="7">
        <f t="shared" si="2"/>
        <v>-69.264842420178468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1183</v>
      </c>
      <c r="E27" s="5">
        <v>5</v>
      </c>
      <c r="F27" s="6">
        <v>1178</v>
      </c>
      <c r="G27" s="5">
        <f t="shared" si="1"/>
        <v>3513</v>
      </c>
      <c r="H27" s="5">
        <v>4</v>
      </c>
      <c r="I27" s="6">
        <v>3509</v>
      </c>
      <c r="J27" s="7">
        <f t="shared" si="2"/>
        <v>-66.325078280671789</v>
      </c>
      <c r="K27" s="7">
        <f t="shared" si="2"/>
        <v>25</v>
      </c>
      <c r="L27" s="7">
        <f t="shared" si="2"/>
        <v>-66.429182103163285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8063</v>
      </c>
      <c r="E28" s="5">
        <v>22</v>
      </c>
      <c r="F28" s="6">
        <v>8041</v>
      </c>
      <c r="G28" s="5">
        <f t="shared" si="1"/>
        <v>23427</v>
      </c>
      <c r="H28" s="5">
        <v>39</v>
      </c>
      <c r="I28" s="6">
        <v>23388</v>
      </c>
      <c r="J28" s="7">
        <f t="shared" si="2"/>
        <v>-65.58244760319289</v>
      </c>
      <c r="K28" s="7">
        <f t="shared" si="2"/>
        <v>-43.589743589743591</v>
      </c>
      <c r="L28" s="7">
        <f t="shared" si="2"/>
        <v>-65.619120916709434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8294</v>
      </c>
      <c r="E29" s="5">
        <v>22</v>
      </c>
      <c r="F29" s="6">
        <v>8272</v>
      </c>
      <c r="G29" s="5">
        <f t="shared" si="1"/>
        <v>34092</v>
      </c>
      <c r="H29" s="5">
        <v>52</v>
      </c>
      <c r="I29" s="6">
        <v>34040</v>
      </c>
      <c r="J29" s="7">
        <f t="shared" si="2"/>
        <v>-75.671711838554501</v>
      </c>
      <c r="K29" s="7">
        <f t="shared" si="2"/>
        <v>-57.692307692307686</v>
      </c>
      <c r="L29" s="7">
        <f t="shared" si="2"/>
        <v>-75.699177438307871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1984</v>
      </c>
      <c r="E30" s="5">
        <v>8</v>
      </c>
      <c r="F30" s="6">
        <v>1976</v>
      </c>
      <c r="G30" s="5">
        <f t="shared" si="1"/>
        <v>8523</v>
      </c>
      <c r="H30" s="5">
        <v>2</v>
      </c>
      <c r="I30" s="6">
        <v>8521</v>
      </c>
      <c r="J30" s="7">
        <f t="shared" si="2"/>
        <v>-76.721811568696467</v>
      </c>
      <c r="K30" s="7">
        <f t="shared" si="2"/>
        <v>300</v>
      </c>
      <c r="L30" s="7">
        <f t="shared" si="2"/>
        <v>-76.810233540664242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4212</v>
      </c>
      <c r="E31" s="5">
        <v>4</v>
      </c>
      <c r="F31" s="6">
        <v>4208</v>
      </c>
      <c r="G31" s="5">
        <f t="shared" si="1"/>
        <v>10836</v>
      </c>
      <c r="H31" s="5">
        <v>10</v>
      </c>
      <c r="I31" s="6">
        <v>10826</v>
      </c>
      <c r="J31" s="7">
        <f t="shared" si="2"/>
        <v>-61.129568106312291</v>
      </c>
      <c r="K31" s="7">
        <f t="shared" si="2"/>
        <v>-60</v>
      </c>
      <c r="L31" s="7">
        <f t="shared" si="2"/>
        <v>-61.130611490855344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1360</v>
      </c>
      <c r="E32" s="5">
        <v>6</v>
      </c>
      <c r="F32" s="6">
        <v>1354</v>
      </c>
      <c r="G32" s="5">
        <f t="shared" si="1"/>
        <v>5178</v>
      </c>
      <c r="H32" s="5">
        <v>20</v>
      </c>
      <c r="I32" s="6">
        <v>5158</v>
      </c>
      <c r="J32" s="7">
        <f t="shared" si="2"/>
        <v>-73.735032831208969</v>
      </c>
      <c r="K32" s="7">
        <f t="shared" si="2"/>
        <v>-70</v>
      </c>
      <c r="L32" s="7">
        <f t="shared" si="2"/>
        <v>-73.749515316013955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1769</v>
      </c>
      <c r="E33" s="5">
        <v>8</v>
      </c>
      <c r="F33" s="6">
        <v>1761</v>
      </c>
      <c r="G33" s="5">
        <f t="shared" si="1"/>
        <v>5345</v>
      </c>
      <c r="H33" s="5">
        <v>11</v>
      </c>
      <c r="I33" s="6">
        <v>5334</v>
      </c>
      <c r="J33" s="7">
        <f t="shared" si="2"/>
        <v>-66.903648269410667</v>
      </c>
      <c r="K33" s="7">
        <f t="shared" si="2"/>
        <v>-27.27272727272727</v>
      </c>
      <c r="L33" s="7">
        <f t="shared" si="2"/>
        <v>-66.985376827896516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9973</v>
      </c>
      <c r="E34" s="5">
        <v>20</v>
      </c>
      <c r="F34" s="6">
        <v>9953</v>
      </c>
      <c r="G34" s="5">
        <f t="shared" si="1"/>
        <v>30796</v>
      </c>
      <c r="H34" s="5">
        <v>53</v>
      </c>
      <c r="I34" s="6">
        <v>30743</v>
      </c>
      <c r="J34" s="7">
        <f t="shared" si="2"/>
        <v>-67.615924145992977</v>
      </c>
      <c r="K34" s="7">
        <f t="shared" si="2"/>
        <v>-62.264150943396224</v>
      </c>
      <c r="L34" s="7">
        <f t="shared" si="2"/>
        <v>-67.625150440750744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1442</v>
      </c>
      <c r="E35" s="5">
        <v>0</v>
      </c>
      <c r="F35" s="6">
        <v>1442</v>
      </c>
      <c r="G35" s="5">
        <f t="shared" si="1"/>
        <v>3826</v>
      </c>
      <c r="H35" s="5">
        <v>4</v>
      </c>
      <c r="I35" s="6">
        <v>3822</v>
      </c>
      <c r="J35" s="7">
        <f t="shared" si="2"/>
        <v>-62.310507056978572</v>
      </c>
      <c r="K35" s="7">
        <f t="shared" si="2"/>
        <v>-100</v>
      </c>
      <c r="L35" s="7">
        <f t="shared" si="2"/>
        <v>-62.27106227106227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242</v>
      </c>
      <c r="E36" s="5">
        <v>0</v>
      </c>
      <c r="F36" s="6">
        <v>242</v>
      </c>
      <c r="G36" s="5">
        <f t="shared" si="1"/>
        <v>750</v>
      </c>
      <c r="H36" s="5">
        <v>0</v>
      </c>
      <c r="I36" s="6">
        <v>750</v>
      </c>
      <c r="J36" s="7">
        <f t="shared" si="2"/>
        <v>-67.733333333333334</v>
      </c>
      <c r="K36" s="7" t="str">
        <f t="shared" si="2"/>
        <v>-</v>
      </c>
      <c r="L36" s="7">
        <f t="shared" si="2"/>
        <v>-67.733333333333334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1334</v>
      </c>
      <c r="E37" s="5">
        <v>7</v>
      </c>
      <c r="F37" s="6">
        <v>1327</v>
      </c>
      <c r="G37" s="5">
        <f t="shared" si="1"/>
        <v>3856</v>
      </c>
      <c r="H37" s="5">
        <v>9</v>
      </c>
      <c r="I37" s="6">
        <v>3847</v>
      </c>
      <c r="J37" s="7">
        <f t="shared" si="2"/>
        <v>-65.404564315352701</v>
      </c>
      <c r="K37" s="7">
        <f t="shared" si="2"/>
        <v>-22.222222222222221</v>
      </c>
      <c r="L37" s="7">
        <f t="shared" si="2"/>
        <v>-65.505588770470496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2450</v>
      </c>
      <c r="E38" s="5">
        <v>1</v>
      </c>
      <c r="F38" s="6">
        <v>2449</v>
      </c>
      <c r="G38" s="5">
        <f t="shared" si="1"/>
        <v>6844</v>
      </c>
      <c r="H38" s="5">
        <v>4</v>
      </c>
      <c r="I38" s="6">
        <v>6840</v>
      </c>
      <c r="J38" s="7">
        <f t="shared" si="2"/>
        <v>-64.202220923436599</v>
      </c>
      <c r="K38" s="7">
        <f t="shared" si="2"/>
        <v>-75</v>
      </c>
      <c r="L38" s="7">
        <f t="shared" si="2"/>
        <v>-64.195906432748544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8051</v>
      </c>
      <c r="E39" s="5">
        <f t="shared" si="6"/>
        <v>7</v>
      </c>
      <c r="F39" s="5">
        <f t="shared" si="6"/>
        <v>8044</v>
      </c>
      <c r="G39" s="5">
        <f t="shared" si="6"/>
        <v>23379</v>
      </c>
      <c r="H39" s="5">
        <f t="shared" si="6"/>
        <v>10</v>
      </c>
      <c r="I39" s="5">
        <f t="shared" si="6"/>
        <v>23369</v>
      </c>
      <c r="J39" s="7">
        <f t="shared" si="2"/>
        <v>-65.563112194704658</v>
      </c>
      <c r="K39" s="7">
        <f t="shared" si="2"/>
        <v>-30.000000000000004</v>
      </c>
      <c r="L39" s="7">
        <f t="shared" si="2"/>
        <v>-65.578330266592502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50357</v>
      </c>
      <c r="E40" s="5">
        <v>110</v>
      </c>
      <c r="F40" s="6">
        <v>50247</v>
      </c>
      <c r="G40" s="5">
        <f t="shared" si="1"/>
        <v>160365</v>
      </c>
      <c r="H40" s="5">
        <v>218</v>
      </c>
      <c r="I40" s="6">
        <v>160147</v>
      </c>
      <c r="J40" s="7">
        <f t="shared" si="2"/>
        <v>-68.598509649861256</v>
      </c>
      <c r="K40" s="7">
        <f t="shared" si="2"/>
        <v>-49.541284403669728</v>
      </c>
      <c r="L40" s="7">
        <f t="shared" si="2"/>
        <v>-68.624451285381554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18502</v>
      </c>
      <c r="E41" s="5">
        <v>85</v>
      </c>
      <c r="F41" s="6">
        <v>18417</v>
      </c>
      <c r="G41" s="5">
        <f t="shared" si="1"/>
        <v>48306</v>
      </c>
      <c r="H41" s="5">
        <v>137</v>
      </c>
      <c r="I41" s="6">
        <v>48169</v>
      </c>
      <c r="J41" s="7">
        <f t="shared" si="2"/>
        <v>-61.698339750755608</v>
      </c>
      <c r="K41" s="7">
        <f t="shared" si="2"/>
        <v>-37.956204379562038</v>
      </c>
      <c r="L41" s="7">
        <f t="shared" si="2"/>
        <v>-61.76586601341112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2979</v>
      </c>
      <c r="E42" s="5">
        <v>12</v>
      </c>
      <c r="F42" s="6">
        <v>2967</v>
      </c>
      <c r="G42" s="5">
        <f t="shared" si="1"/>
        <v>7741</v>
      </c>
      <c r="H42" s="5">
        <v>25</v>
      </c>
      <c r="I42" s="6">
        <v>7716</v>
      </c>
      <c r="J42" s="7">
        <f t="shared" si="2"/>
        <v>-61.516599922490634</v>
      </c>
      <c r="K42" s="7">
        <f t="shared" si="2"/>
        <v>-52</v>
      </c>
      <c r="L42" s="7">
        <f t="shared" si="2"/>
        <v>-61.547433903576973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326</v>
      </c>
      <c r="E43" s="5">
        <f t="shared" si="7"/>
        <v>7</v>
      </c>
      <c r="F43" s="5">
        <f t="shared" si="7"/>
        <v>319</v>
      </c>
      <c r="G43" s="5">
        <f t="shared" si="7"/>
        <v>1273</v>
      </c>
      <c r="H43" s="5">
        <f t="shared" si="7"/>
        <v>7</v>
      </c>
      <c r="I43" s="5">
        <f t="shared" si="7"/>
        <v>1266</v>
      </c>
      <c r="J43" s="7">
        <f t="shared" si="2"/>
        <v>-74.391201885310295</v>
      </c>
      <c r="K43" s="7">
        <f t="shared" si="2"/>
        <v>0</v>
      </c>
      <c r="L43" s="7">
        <f t="shared" si="2"/>
        <v>-74.802527646129533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21807</v>
      </c>
      <c r="E44" s="5">
        <v>104</v>
      </c>
      <c r="F44" s="6">
        <v>21703</v>
      </c>
      <c r="G44" s="5">
        <f t="shared" si="1"/>
        <v>57320</v>
      </c>
      <c r="H44" s="5">
        <v>169</v>
      </c>
      <c r="I44" s="6">
        <v>57151</v>
      </c>
      <c r="J44" s="7">
        <f t="shared" si="2"/>
        <v>-61.955687369155619</v>
      </c>
      <c r="K44" s="7">
        <f t="shared" si="2"/>
        <v>-38.46153846153846</v>
      </c>
      <c r="L44" s="7">
        <f t="shared" si="2"/>
        <v>-62.025161414498427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1019</v>
      </c>
      <c r="E45" s="5">
        <v>14</v>
      </c>
      <c r="F45" s="6">
        <v>1005</v>
      </c>
      <c r="G45" s="5">
        <f t="shared" si="1"/>
        <v>2370</v>
      </c>
      <c r="H45" s="5">
        <v>33</v>
      </c>
      <c r="I45" s="6">
        <v>2337</v>
      </c>
      <c r="J45" s="7">
        <f t="shared" si="2"/>
        <v>-57.004219409282712</v>
      </c>
      <c r="K45" s="7">
        <f t="shared" si="2"/>
        <v>-57.575757575757571</v>
      </c>
      <c r="L45" s="7">
        <f t="shared" si="2"/>
        <v>-56.996148908857514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941</v>
      </c>
      <c r="E46" s="5">
        <f t="shared" si="8"/>
        <v>8</v>
      </c>
      <c r="F46" s="5">
        <f t="shared" si="8"/>
        <v>933</v>
      </c>
      <c r="G46" s="5">
        <f t="shared" si="8"/>
        <v>2560</v>
      </c>
      <c r="H46" s="5">
        <f t="shared" si="8"/>
        <v>20</v>
      </c>
      <c r="I46" s="5">
        <f t="shared" si="8"/>
        <v>2540</v>
      </c>
      <c r="J46" s="7">
        <f t="shared" si="2"/>
        <v>-63.2421875</v>
      </c>
      <c r="K46" s="7">
        <f t="shared" si="2"/>
        <v>-60</v>
      </c>
      <c r="L46" s="7">
        <f t="shared" si="2"/>
        <v>-63.267716535433074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1960</v>
      </c>
      <c r="E47" s="5">
        <v>22</v>
      </c>
      <c r="F47" s="6">
        <v>1938</v>
      </c>
      <c r="G47" s="5">
        <f t="shared" si="1"/>
        <v>4930</v>
      </c>
      <c r="H47" s="5">
        <v>53</v>
      </c>
      <c r="I47" s="6">
        <v>4877</v>
      </c>
      <c r="J47" s="7">
        <f t="shared" si="2"/>
        <v>-60.243407707910748</v>
      </c>
      <c r="K47" s="7">
        <f t="shared" si="2"/>
        <v>-58.490566037735846</v>
      </c>
      <c r="L47" s="7">
        <f t="shared" si="2"/>
        <v>-60.262456428132047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2027</v>
      </c>
      <c r="E48" s="5">
        <v>170</v>
      </c>
      <c r="F48" s="12">
        <v>1857</v>
      </c>
      <c r="G48" s="5">
        <f t="shared" si="1"/>
        <v>838</v>
      </c>
      <c r="H48" s="13">
        <v>439</v>
      </c>
      <c r="I48" s="12">
        <v>399</v>
      </c>
      <c r="J48" s="14">
        <f t="shared" si="2"/>
        <v>141.88544152744629</v>
      </c>
      <c r="K48" s="14">
        <f t="shared" si="2"/>
        <v>-61.275626423690198</v>
      </c>
      <c r="L48" s="14">
        <f t="shared" si="2"/>
        <v>365.41353383458642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1254395</v>
      </c>
      <c r="E49" s="5">
        <f t="shared" ref="E49:I49" si="9">E19+E26+E40+E44+E47+E48</f>
        <v>257206</v>
      </c>
      <c r="F49" s="5">
        <f t="shared" si="9"/>
        <v>997189</v>
      </c>
      <c r="G49" s="5">
        <f t="shared" si="9"/>
        <v>5044562</v>
      </c>
      <c r="H49" s="5">
        <f t="shared" si="9"/>
        <v>2034290</v>
      </c>
      <c r="I49" s="5">
        <f t="shared" si="9"/>
        <v>3010272</v>
      </c>
      <c r="J49" s="7">
        <f t="shared" si="2"/>
        <v>-75.13371824947339</v>
      </c>
      <c r="K49" s="7">
        <f t="shared" si="2"/>
        <v>-87.356473265856877</v>
      </c>
      <c r="L49" s="7">
        <f t="shared" si="2"/>
        <v>-66.873790806943688</v>
      </c>
      <c r="M49" s="8" t="s">
        <v>60</v>
      </c>
    </row>
    <row r="51" spans="1:13" x14ac:dyDescent="0.3">
      <c r="A51" s="1" t="s">
        <v>61</v>
      </c>
    </row>
    <row r="52" spans="1:13" x14ac:dyDescent="0.3">
      <c r="A52" s="1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2020-06-18T07:45:59Z</dcterms:modified>
</cp:coreProperties>
</file>