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6\"/>
    </mc:Choice>
  </mc:AlternateContent>
  <bookViews>
    <workbookView xWindow="0" yWindow="0" windowWidth="13788" windowHeight="7320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D16" i="1" l="1"/>
  <c r="D25" i="1"/>
  <c r="G18" i="1"/>
  <c r="G16" i="1"/>
  <c r="G39" i="1"/>
  <c r="G25" i="1"/>
  <c r="D18" i="1"/>
  <c r="D43" i="1"/>
  <c r="D39" i="1"/>
  <c r="G43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<sst xmlns="http://schemas.openxmlformats.org/spreadsheetml/2006/main" count="114" uniqueCount="63">
  <si>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</si>
  <si>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</si>
  <si>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</si>
  <si>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</si>
  <si>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</si>
  <si>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</si>
  <si>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</si>
  <si>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</si>
  <si>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</si>
  <si>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</si>
  <si>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</si>
  <si>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</si>
  <si>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</si>
  <si>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</si>
  <si>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</si>
  <si>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</si>
  <si>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</si>
  <si>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</si>
  <si>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</si>
  <si>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</si>
  <si>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</si>
  <si>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</si>
  <si>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</si>
  <si>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</si>
  <si>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</si>
  <si>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</si>
  <si>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</si>
  <si>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</si>
  <si>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</si>
  <si>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</si>
  <si>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</si>
  <si>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</si>
  <si>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</si>
  <si>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</si>
  <si>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</si>
  <si>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</si>
  <si>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</si>
  <si>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</si>
  <si>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</si>
  <si>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</si>
  <si>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</si>
  <si>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</si>
  <si>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</si>
  <si>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</si>
  <si>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</si>
  <si>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</si>
  <si>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</si>
  <si>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</si>
  <si>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</si>
  <si>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</si>
  <si>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</si>
  <si>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</si>
  <si>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</si>
  <si>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</si>
  <si>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</si>
  <si>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</si>
  <si>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</si>
  <si>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109年6月來臺旅客人次及成長率－按居住地分
Table 1-2 Visitor Arrivals by Residence,
June,2020</t>
  </si>
  <si>
    <t>109年6月 Jun.., 2020</t>
  </si>
  <si>
    <t>108年6月 Jun.., 2019</t>
  </si>
  <si>
    <t/>
  </si>
  <si>
    <t>註1: 本表華僑旅客包含持入境特別簽證之大陸地區、港澳居民，及長期旅居境外之無戶籍國民。</t>
    <phoneticPr fontId="1" type="noConversion"/>
  </si>
  <si>
    <t>註2: 資料來源：內政部移民署。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</si>
</sst>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49" activePane="bottomLeft" state="frozen"/>
      <selection pane="bottomLeft" activeCell="G56" sqref="G56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177</v>
      </c>
      <c r="E4" s="5">
        <v>172</v>
      </c>
      <c r="F4" s="6">
        <v>5</v>
      </c>
      <c r="G4" s="5">
        <f>H4+I4</f>
        <v>150273</v>
      </c>
      <c r="H4" s="5">
        <v>140794</v>
      </c>
      <c r="I4" s="6">
        <v>9479</v>
      </c>
      <c r="J4" s="7">
        <f>IF(G4=0,"-",((D4/G4)-1)*100)</f>
        <v>-99.882214369846878</v>
      </c>
      <c r="K4" s="7">
        <f>IF(H4=0,"-",((E4/H4)-1)*100)</f>
        <v>-99.877835703225998</v>
      </c>
      <c r="L4" s="7">
        <f>IF(I4=0,"-",((F4/I4)-1)*100)</f>
        <v>-99.947251819812223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767</v>
      </c>
      <c r="E5" s="5">
        <v>761</v>
      </c>
      <c r="F5" s="6">
        <v>6</v>
      </c>
      <c r="G5" s="5">
        <f t="shared" ref="G5:G48" si="1">H5+I5</f>
        <v>260919</v>
      </c>
      <c r="H5" s="5">
        <v>258324</v>
      </c>
      <c r="I5" s="6">
        <v>2595</v>
      </c>
      <c r="J5" s="7">
        <f t="shared" ref="J5:L49" si="2">IF(G5=0,"-",((D5/G5)-1)*100)</f>
        <v>-99.706039038935458</v>
      </c>
      <c r="K5" s="7">
        <f t="shared" si="2"/>
        <v>-99.705408711540542</v>
      </c>
      <c r="L5" s="7">
        <f t="shared" si="2"/>
        <v>-99.76878612716763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471</v>
      </c>
      <c r="E6" s="5">
        <v>11</v>
      </c>
      <c r="F6" s="6">
        <v>460</v>
      </c>
      <c r="G6" s="5">
        <f t="shared" si="1"/>
        <v>138537</v>
      </c>
      <c r="H6" s="5">
        <v>108</v>
      </c>
      <c r="I6" s="6">
        <v>138429</v>
      </c>
      <c r="J6" s="7">
        <f t="shared" si="2"/>
        <v>-99.660018623183703</v>
      </c>
      <c r="K6" s="7">
        <f t="shared" si="2"/>
        <v>-89.81481481481481</v>
      </c>
      <c r="L6" s="7">
        <f t="shared" si="2"/>
        <v>-99.667699687204276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164</v>
      </c>
      <c r="E7" s="5">
        <v>11</v>
      </c>
      <c r="F7" s="6">
        <v>153</v>
      </c>
      <c r="G7" s="5">
        <f t="shared" si="1"/>
        <v>68770</v>
      </c>
      <c r="H7" s="5">
        <v>316</v>
      </c>
      <c r="I7" s="6">
        <v>68454</v>
      </c>
      <c r="J7" s="7">
        <f t="shared" si="2"/>
        <v>-99.76152392031409</v>
      </c>
      <c r="K7" s="7">
        <f t="shared" si="2"/>
        <v>-96.51898734177216</v>
      </c>
      <c r="L7" s="7">
        <f t="shared" si="2"/>
        <v>-99.776492242966071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18</v>
      </c>
      <c r="E8" s="5">
        <v>0</v>
      </c>
      <c r="F8" s="6">
        <v>18</v>
      </c>
      <c r="G8" s="5">
        <f t="shared" si="1"/>
        <v>3159</v>
      </c>
      <c r="H8" s="5">
        <v>2</v>
      </c>
      <c r="I8" s="6">
        <v>3157</v>
      </c>
      <c r="J8" s="7">
        <f t="shared" si="2"/>
        <v>-99.430199430199423</v>
      </c>
      <c r="K8" s="7">
        <f t="shared" si="2"/>
        <v>-100</v>
      </c>
      <c r="L8" s="7">
        <f t="shared" si="2"/>
        <v>-99.429838454228701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21</v>
      </c>
      <c r="E9" s="5">
        <v>1</v>
      </c>
      <c r="F9" s="6">
        <v>20</v>
      </c>
      <c r="G9" s="5">
        <f t="shared" si="1"/>
        <v>1600</v>
      </c>
      <c r="H9" s="5">
        <v>12</v>
      </c>
      <c r="I9" s="6">
        <v>1588</v>
      </c>
      <c r="J9" s="7">
        <f t="shared" si="2"/>
        <v>-98.6875</v>
      </c>
      <c r="K9" s="7">
        <f t="shared" si="2"/>
        <v>-91.666666666666657</v>
      </c>
      <c r="L9" s="7">
        <f t="shared" si="2"/>
        <v>-98.740554156171285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199</v>
      </c>
      <c r="E10" s="5">
        <v>2</v>
      </c>
      <c r="F10" s="6">
        <v>197</v>
      </c>
      <c r="G10" s="5">
        <f t="shared" si="1"/>
        <v>38779</v>
      </c>
      <c r="H10" s="5">
        <v>69</v>
      </c>
      <c r="I10" s="6">
        <v>38710</v>
      </c>
      <c r="J10" s="7">
        <f t="shared" si="2"/>
        <v>-99.486835658474945</v>
      </c>
      <c r="K10" s="7">
        <f t="shared" si="2"/>
        <v>-97.101449275362313</v>
      </c>
      <c r="L10" s="7">
        <f t="shared" si="2"/>
        <v>-99.49108757427021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95</v>
      </c>
      <c r="E11" s="5">
        <v>0</v>
      </c>
      <c r="F11" s="6">
        <v>95</v>
      </c>
      <c r="G11" s="5">
        <f t="shared" si="1"/>
        <v>36940</v>
      </c>
      <c r="H11" s="5">
        <v>39</v>
      </c>
      <c r="I11" s="6">
        <v>36901</v>
      </c>
      <c r="J11" s="7">
        <f t="shared" si="2"/>
        <v>-99.742826204656197</v>
      </c>
      <c r="K11" s="7">
        <f t="shared" si="2"/>
        <v>-100</v>
      </c>
      <c r="L11" s="7">
        <f t="shared" si="2"/>
        <v>-99.742554402319712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1497</v>
      </c>
      <c r="E12" s="5">
        <v>6</v>
      </c>
      <c r="F12" s="6">
        <v>1491</v>
      </c>
      <c r="G12" s="5">
        <f t="shared" si="1"/>
        <v>25911</v>
      </c>
      <c r="H12" s="5">
        <v>43</v>
      </c>
      <c r="I12" s="6">
        <v>25868</v>
      </c>
      <c r="J12" s="7">
        <f t="shared" si="2"/>
        <v>-94.222530971402108</v>
      </c>
      <c r="K12" s="7">
        <f t="shared" si="2"/>
        <v>-86.04651162790698</v>
      </c>
      <c r="L12" s="7">
        <f t="shared" si="2"/>
        <v>-94.236121849389207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843</v>
      </c>
      <c r="E13" s="5">
        <v>10</v>
      </c>
      <c r="F13" s="6">
        <v>833</v>
      </c>
      <c r="G13" s="5">
        <f t="shared" si="1"/>
        <v>44206</v>
      </c>
      <c r="H13" s="5">
        <v>235</v>
      </c>
      <c r="I13" s="6">
        <v>43971</v>
      </c>
      <c r="J13" s="7">
        <f t="shared" si="2"/>
        <v>-98.093019047188164</v>
      </c>
      <c r="K13" s="7">
        <f t="shared" si="2"/>
        <v>-95.744680851063833</v>
      </c>
      <c r="L13" s="7">
        <f t="shared" si="2"/>
        <v>-98.105569579950426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294</v>
      </c>
      <c r="E14" s="5">
        <v>1</v>
      </c>
      <c r="F14" s="6">
        <v>293</v>
      </c>
      <c r="G14" s="5">
        <f t="shared" si="1"/>
        <v>26881</v>
      </c>
      <c r="H14" s="5">
        <v>32</v>
      </c>
      <c r="I14" s="6">
        <v>26849</v>
      </c>
      <c r="J14" s="7">
        <f t="shared" si="2"/>
        <v>-98.90629068859046</v>
      </c>
      <c r="K14" s="7">
        <f t="shared" si="2"/>
        <v>-96.875</v>
      </c>
      <c r="L14" s="7">
        <f t="shared" si="2"/>
        <v>-98.908711683861597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1192</v>
      </c>
      <c r="E15" s="5">
        <v>21</v>
      </c>
      <c r="F15" s="6">
        <v>1171</v>
      </c>
      <c r="G15" s="5">
        <f t="shared" si="1"/>
        <v>36371</v>
      </c>
      <c r="H15" s="5">
        <v>277</v>
      </c>
      <c r="I15" s="6">
        <v>36094</v>
      </c>
      <c r="J15" s="7">
        <f t="shared" si="2"/>
        <v>-96.722663660608731</v>
      </c>
      <c r="K15" s="7">
        <f t="shared" si="2"/>
        <v>-92.418772563176901</v>
      </c>
      <c r="L15" s="7">
        <f t="shared" si="2"/>
        <v>-96.755693467058236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64</v>
      </c>
      <c r="E16" s="5">
        <f t="shared" si="3"/>
        <v>6</v>
      </c>
      <c r="F16" s="5">
        <f t="shared" si="3"/>
        <v>58</v>
      </c>
      <c r="G16" s="5">
        <f t="shared" si="3"/>
        <v>2620</v>
      </c>
      <c r="H16" s="5">
        <f t="shared" si="3"/>
        <v>30</v>
      </c>
      <c r="I16" s="5">
        <f t="shared" si="3"/>
        <v>2590</v>
      </c>
      <c r="J16" s="7">
        <f t="shared" si="2"/>
        <v>-97.55725190839695</v>
      </c>
      <c r="K16" s="7">
        <f t="shared" si="2"/>
        <v>-80</v>
      </c>
      <c r="L16" s="7">
        <f t="shared" si="2"/>
        <v>-97.760617760617762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4184</v>
      </c>
      <c r="E17" s="5">
        <v>46</v>
      </c>
      <c r="F17" s="6">
        <v>4138</v>
      </c>
      <c r="G17" s="5">
        <f t="shared" si="1"/>
        <v>211708</v>
      </c>
      <c r="H17" s="5">
        <v>725</v>
      </c>
      <c r="I17" s="6">
        <v>210983</v>
      </c>
      <c r="J17" s="7">
        <f t="shared" si="2"/>
        <v>-98.023693011128529</v>
      </c>
      <c r="K17" s="7">
        <f t="shared" si="2"/>
        <v>-93.65517241379311</v>
      </c>
      <c r="L17" s="7">
        <f t="shared" si="2"/>
        <v>-98.038704540176226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24</v>
      </c>
      <c r="E18" s="5">
        <f t="shared" si="4"/>
        <v>0</v>
      </c>
      <c r="F18" s="5">
        <f t="shared" si="4"/>
        <v>24</v>
      </c>
      <c r="G18" s="5">
        <f t="shared" si="4"/>
        <v>1515</v>
      </c>
      <c r="H18" s="5">
        <f t="shared" si="4"/>
        <v>9</v>
      </c>
      <c r="I18" s="5">
        <f t="shared" si="4"/>
        <v>1506</v>
      </c>
      <c r="J18" s="7">
        <f t="shared" si="2"/>
        <v>-98.415841584158414</v>
      </c>
      <c r="K18" s="7">
        <f t="shared" si="2"/>
        <v>-100</v>
      </c>
      <c r="L18" s="7">
        <f t="shared" si="2"/>
        <v>-98.406374501992033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5826</v>
      </c>
      <c r="E19" s="5">
        <v>1002</v>
      </c>
      <c r="F19" s="6">
        <v>4824</v>
      </c>
      <c r="G19" s="5">
        <f t="shared" si="1"/>
        <v>836481</v>
      </c>
      <c r="H19" s="5">
        <v>400290</v>
      </c>
      <c r="I19" s="6">
        <v>436191</v>
      </c>
      <c r="J19" s="7">
        <f t="shared" si="2"/>
        <v>-99.303510779085229</v>
      </c>
      <c r="K19" s="7">
        <f t="shared" si="2"/>
        <v>-99.749681480926327</v>
      </c>
      <c r="L19" s="7">
        <f t="shared" si="2"/>
        <v>-98.894062463462106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87</v>
      </c>
      <c r="E20" s="5">
        <v>13</v>
      </c>
      <c r="F20" s="6">
        <v>74</v>
      </c>
      <c r="G20" s="5">
        <f t="shared" si="1"/>
        <v>7945</v>
      </c>
      <c r="H20" s="5">
        <v>29</v>
      </c>
      <c r="I20" s="6">
        <v>7916</v>
      </c>
      <c r="J20" s="7">
        <f t="shared" si="2"/>
        <v>-98.904971680302083</v>
      </c>
      <c r="K20" s="7">
        <f t="shared" si="2"/>
        <v>-55.172413793103445</v>
      </c>
      <c r="L20" s="7">
        <f t="shared" si="2"/>
        <v>-99.065184436584133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547</v>
      </c>
      <c r="E21" s="5">
        <v>117</v>
      </c>
      <c r="F21" s="6">
        <v>430</v>
      </c>
      <c r="G21" s="5">
        <f t="shared" si="1"/>
        <v>53787</v>
      </c>
      <c r="H21" s="5">
        <v>418</v>
      </c>
      <c r="I21" s="6">
        <v>53369</v>
      </c>
      <c r="J21" s="7">
        <f t="shared" si="2"/>
        <v>-98.983025638165358</v>
      </c>
      <c r="K21" s="7">
        <f t="shared" si="2"/>
        <v>-72.009569377990431</v>
      </c>
      <c r="L21" s="7">
        <f t="shared" si="2"/>
        <v>-99.194288819352067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6</v>
      </c>
      <c r="E22" s="5">
        <v>0</v>
      </c>
      <c r="F22" s="6">
        <v>6</v>
      </c>
      <c r="G22" s="5">
        <f t="shared" si="1"/>
        <v>271</v>
      </c>
      <c r="H22" s="5">
        <v>3</v>
      </c>
      <c r="I22" s="6">
        <v>268</v>
      </c>
      <c r="J22" s="7">
        <f t="shared" si="2"/>
        <v>-97.785977859778598</v>
      </c>
      <c r="K22" s="7">
        <f t="shared" si="2"/>
        <v>-100</v>
      </c>
      <c r="L22" s="7">
        <f t="shared" si="2"/>
        <v>-97.761194029850756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17</v>
      </c>
      <c r="E23" s="5">
        <v>2</v>
      </c>
      <c r="F23" s="6">
        <v>15</v>
      </c>
      <c r="G23" s="5">
        <f t="shared" si="1"/>
        <v>323</v>
      </c>
      <c r="H23" s="5">
        <v>26</v>
      </c>
      <c r="I23" s="6">
        <v>297</v>
      </c>
      <c r="J23" s="7">
        <f t="shared" si="2"/>
        <v>-94.736842105263165</v>
      </c>
      <c r="K23" s="7">
        <f t="shared" si="2"/>
        <v>-92.307692307692307</v>
      </c>
      <c r="L23" s="7">
        <f t="shared" si="2"/>
        <v>-94.949494949494948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0</v>
      </c>
      <c r="E24" s="5">
        <v>0</v>
      </c>
      <c r="F24" s="6">
        <v>0</v>
      </c>
      <c r="G24" s="5">
        <f t="shared" si="1"/>
        <v>62</v>
      </c>
      <c r="H24" s="5">
        <v>5</v>
      </c>
      <c r="I24" s="6">
        <v>57</v>
      </c>
      <c r="J24" s="7">
        <f t="shared" si="2"/>
        <v>-100</v>
      </c>
      <c r="K24" s="7">
        <f t="shared" si="2"/>
        <v>-100</v>
      </c>
      <c r="L24" s="7">
        <f t="shared" si="2"/>
        <v>-100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18</v>
      </c>
      <c r="E25" s="5">
        <f t="shared" si="5"/>
        <v>0</v>
      </c>
      <c r="F25" s="5">
        <f t="shared" si="5"/>
        <v>18</v>
      </c>
      <c r="G25" s="5">
        <f t="shared" si="5"/>
        <v>1151</v>
      </c>
      <c r="H25" s="5">
        <f t="shared" si="5"/>
        <v>13</v>
      </c>
      <c r="I25" s="5">
        <f t="shared" si="5"/>
        <v>1138</v>
      </c>
      <c r="J25" s="7">
        <f t="shared" si="2"/>
        <v>-98.436142484795823</v>
      </c>
      <c r="K25" s="7">
        <f t="shared" si="2"/>
        <v>-100</v>
      </c>
      <c r="L25" s="7">
        <f t="shared" si="2"/>
        <v>-98.418277680140591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675</v>
      </c>
      <c r="E26" s="5">
        <v>132</v>
      </c>
      <c r="F26" s="6">
        <v>543</v>
      </c>
      <c r="G26" s="5">
        <f t="shared" si="1"/>
        <v>63539</v>
      </c>
      <c r="H26" s="5">
        <v>494</v>
      </c>
      <c r="I26" s="6">
        <v>63045</v>
      </c>
      <c r="J26" s="7">
        <f t="shared" si="2"/>
        <v>-98.937660334597638</v>
      </c>
      <c r="K26" s="7">
        <f t="shared" si="2"/>
        <v>-73.279352226720647</v>
      </c>
      <c r="L26" s="7">
        <f t="shared" si="2"/>
        <v>-99.138710444920292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58</v>
      </c>
      <c r="E27" s="5">
        <v>0</v>
      </c>
      <c r="F27" s="6">
        <v>58</v>
      </c>
      <c r="G27" s="5">
        <f t="shared" si="1"/>
        <v>510</v>
      </c>
      <c r="H27" s="5">
        <v>0</v>
      </c>
      <c r="I27" s="6">
        <v>510</v>
      </c>
      <c r="J27" s="7">
        <f t="shared" si="2"/>
        <v>-88.627450980392155</v>
      </c>
      <c r="K27" s="7" t="str">
        <f t="shared" si="2"/>
        <v>-</v>
      </c>
      <c r="L27" s="7">
        <f t="shared" si="2"/>
        <v>-88.627450980392155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54</v>
      </c>
      <c r="E28" s="5">
        <v>3</v>
      </c>
      <c r="F28" s="6">
        <v>51</v>
      </c>
      <c r="G28" s="5">
        <f t="shared" si="1"/>
        <v>3520</v>
      </c>
      <c r="H28" s="5">
        <v>6</v>
      </c>
      <c r="I28" s="6">
        <v>3514</v>
      </c>
      <c r="J28" s="7">
        <f t="shared" si="2"/>
        <v>-98.465909090909093</v>
      </c>
      <c r="K28" s="7">
        <f t="shared" si="2"/>
        <v>-50</v>
      </c>
      <c r="L28" s="7">
        <f t="shared" si="2"/>
        <v>-98.548662492885597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79</v>
      </c>
      <c r="E29" s="5">
        <v>4</v>
      </c>
      <c r="F29" s="6">
        <v>75</v>
      </c>
      <c r="G29" s="5">
        <f t="shared" si="1"/>
        <v>3757</v>
      </c>
      <c r="H29" s="5">
        <v>9</v>
      </c>
      <c r="I29" s="6">
        <v>3748</v>
      </c>
      <c r="J29" s="7">
        <f t="shared" si="2"/>
        <v>-97.89725845089167</v>
      </c>
      <c r="K29" s="7">
        <f t="shared" si="2"/>
        <v>-55.555555555555557</v>
      </c>
      <c r="L29" s="7">
        <f t="shared" si="2"/>
        <v>-97.998932764140875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16</v>
      </c>
      <c r="E30" s="5">
        <v>0</v>
      </c>
      <c r="F30" s="6">
        <v>16</v>
      </c>
      <c r="G30" s="5">
        <f t="shared" si="1"/>
        <v>1367</v>
      </c>
      <c r="H30" s="5">
        <v>2</v>
      </c>
      <c r="I30" s="6">
        <v>1365</v>
      </c>
      <c r="J30" s="7">
        <f t="shared" si="2"/>
        <v>-98.82955376737381</v>
      </c>
      <c r="K30" s="7">
        <f t="shared" si="2"/>
        <v>-100</v>
      </c>
      <c r="L30" s="7">
        <f t="shared" si="2"/>
        <v>-98.827838827838832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142</v>
      </c>
      <c r="E31" s="5">
        <v>0</v>
      </c>
      <c r="F31" s="6">
        <v>142</v>
      </c>
      <c r="G31" s="5">
        <f t="shared" si="1"/>
        <v>1666</v>
      </c>
      <c r="H31" s="5">
        <v>2</v>
      </c>
      <c r="I31" s="6">
        <v>1664</v>
      </c>
      <c r="J31" s="7">
        <f t="shared" si="2"/>
        <v>-91.476590636254514</v>
      </c>
      <c r="K31" s="7">
        <f t="shared" si="2"/>
        <v>-100</v>
      </c>
      <c r="L31" s="7">
        <f t="shared" si="2"/>
        <v>-91.46634615384616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8</v>
      </c>
      <c r="E32" s="5">
        <v>2</v>
      </c>
      <c r="F32" s="6">
        <v>6</v>
      </c>
      <c r="G32" s="5">
        <f t="shared" si="1"/>
        <v>658</v>
      </c>
      <c r="H32" s="5">
        <v>3</v>
      </c>
      <c r="I32" s="6">
        <v>655</v>
      </c>
      <c r="J32" s="7">
        <f t="shared" si="2"/>
        <v>-98.784194528875375</v>
      </c>
      <c r="K32" s="7">
        <f t="shared" si="2"/>
        <v>-33.333333333333336</v>
      </c>
      <c r="L32" s="7">
        <f t="shared" si="2"/>
        <v>-99.083969465648863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29</v>
      </c>
      <c r="E33" s="5">
        <v>1</v>
      </c>
      <c r="F33" s="6">
        <v>28</v>
      </c>
      <c r="G33" s="5">
        <f t="shared" si="1"/>
        <v>867</v>
      </c>
      <c r="H33" s="5">
        <v>3</v>
      </c>
      <c r="I33" s="6">
        <v>864</v>
      </c>
      <c r="J33" s="7">
        <f t="shared" si="2"/>
        <v>-96.655132641291814</v>
      </c>
      <c r="K33" s="7">
        <f t="shared" si="2"/>
        <v>-66.666666666666671</v>
      </c>
      <c r="L33" s="7">
        <f t="shared" si="2"/>
        <v>-96.759259259259252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145</v>
      </c>
      <c r="E34" s="5">
        <v>5</v>
      </c>
      <c r="F34" s="6">
        <v>140</v>
      </c>
      <c r="G34" s="5">
        <f t="shared" si="1"/>
        <v>4838</v>
      </c>
      <c r="H34" s="5">
        <v>3</v>
      </c>
      <c r="I34" s="6">
        <v>4835</v>
      </c>
      <c r="J34" s="7">
        <f t="shared" si="2"/>
        <v>-97.002893757751139</v>
      </c>
      <c r="K34" s="7">
        <f t="shared" si="2"/>
        <v>66.666666666666671</v>
      </c>
      <c r="L34" s="7">
        <f t="shared" si="2"/>
        <v>-97.104446742502574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12</v>
      </c>
      <c r="E35" s="5">
        <v>0</v>
      </c>
      <c r="F35" s="6">
        <v>12</v>
      </c>
      <c r="G35" s="5">
        <f t="shared" si="1"/>
        <v>500</v>
      </c>
      <c r="H35" s="5">
        <v>0</v>
      </c>
      <c r="I35" s="6">
        <v>500</v>
      </c>
      <c r="J35" s="7">
        <f t="shared" si="2"/>
        <v>-97.6</v>
      </c>
      <c r="K35" s="7" t="str">
        <f t="shared" si="2"/>
        <v>-</v>
      </c>
      <c r="L35" s="7">
        <f t="shared" si="2"/>
        <v>-97.6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5</v>
      </c>
      <c r="E36" s="5">
        <v>0</v>
      </c>
      <c r="F36" s="6">
        <v>5</v>
      </c>
      <c r="G36" s="5">
        <f t="shared" si="1"/>
        <v>169</v>
      </c>
      <c r="H36" s="5">
        <v>0</v>
      </c>
      <c r="I36" s="6">
        <v>169</v>
      </c>
      <c r="J36" s="7">
        <f t="shared" si="2"/>
        <v>-97.041420118343197</v>
      </c>
      <c r="K36" s="7" t="str">
        <f t="shared" si="2"/>
        <v>-</v>
      </c>
      <c r="L36" s="7">
        <f t="shared" si="2"/>
        <v>-97.041420118343197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7</v>
      </c>
      <c r="E37" s="5">
        <v>0</v>
      </c>
      <c r="F37" s="6">
        <v>7</v>
      </c>
      <c r="G37" s="5">
        <f t="shared" si="1"/>
        <v>668</v>
      </c>
      <c r="H37" s="5">
        <v>3</v>
      </c>
      <c r="I37" s="6">
        <v>665</v>
      </c>
      <c r="J37" s="7">
        <f t="shared" si="2"/>
        <v>-98.952095808383234</v>
      </c>
      <c r="K37" s="7">
        <f t="shared" si="2"/>
        <v>-100</v>
      </c>
      <c r="L37" s="7">
        <f t="shared" si="2"/>
        <v>-98.94736842105263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12</v>
      </c>
      <c r="E38" s="5">
        <v>0</v>
      </c>
      <c r="F38" s="6">
        <v>12</v>
      </c>
      <c r="G38" s="5">
        <f t="shared" si="1"/>
        <v>1261</v>
      </c>
      <c r="H38" s="5">
        <v>0</v>
      </c>
      <c r="I38" s="6">
        <v>1261</v>
      </c>
      <c r="J38" s="7">
        <f t="shared" si="2"/>
        <v>-99.048374306106268</v>
      </c>
      <c r="K38" s="7" t="str">
        <f t="shared" si="2"/>
        <v>-</v>
      </c>
      <c r="L38" s="7">
        <f t="shared" si="2"/>
        <v>-99.048374306106268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143</v>
      </c>
      <c r="E39" s="5">
        <f t="shared" si="6"/>
        <v>0</v>
      </c>
      <c r="F39" s="5">
        <f t="shared" si="6"/>
        <v>143</v>
      </c>
      <c r="G39" s="5">
        <f t="shared" si="6"/>
        <v>3721</v>
      </c>
      <c r="H39" s="5">
        <f t="shared" si="6"/>
        <v>3</v>
      </c>
      <c r="I39" s="5">
        <f t="shared" si="6"/>
        <v>3718</v>
      </c>
      <c r="J39" s="7">
        <f t="shared" si="2"/>
        <v>-96.156947057242675</v>
      </c>
      <c r="K39" s="7">
        <f t="shared" si="2"/>
        <v>-100</v>
      </c>
      <c r="L39" s="7">
        <f t="shared" si="2"/>
        <v>-96.15384615384616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710</v>
      </c>
      <c r="E40" s="5">
        <v>15</v>
      </c>
      <c r="F40" s="6">
        <v>695</v>
      </c>
      <c r="G40" s="5">
        <f t="shared" si="1"/>
        <v>23502</v>
      </c>
      <c r="H40" s="5">
        <v>34</v>
      </c>
      <c r="I40" s="6">
        <v>23468</v>
      </c>
      <c r="J40" s="7">
        <f t="shared" si="2"/>
        <v>-96.978980512296829</v>
      </c>
      <c r="K40" s="7">
        <f t="shared" si="2"/>
        <v>-55.882352941176471</v>
      </c>
      <c r="L40" s="7">
        <f t="shared" si="2"/>
        <v>-97.038520538605766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33</v>
      </c>
      <c r="E41" s="5">
        <v>1</v>
      </c>
      <c r="F41" s="6">
        <v>32</v>
      </c>
      <c r="G41" s="5">
        <f t="shared" si="1"/>
        <v>6621</v>
      </c>
      <c r="H41" s="5">
        <v>17</v>
      </c>
      <c r="I41" s="6">
        <v>6604</v>
      </c>
      <c r="J41" s="7">
        <f t="shared" si="2"/>
        <v>-99.50158586316266</v>
      </c>
      <c r="K41" s="7">
        <f t="shared" si="2"/>
        <v>-94.117647058823522</v>
      </c>
      <c r="L41" s="7">
        <f t="shared" si="2"/>
        <v>-99.515445184736535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12</v>
      </c>
      <c r="E42" s="5">
        <v>1</v>
      </c>
      <c r="F42" s="6">
        <v>11</v>
      </c>
      <c r="G42" s="5">
        <f t="shared" si="1"/>
        <v>1258</v>
      </c>
      <c r="H42" s="5">
        <v>4</v>
      </c>
      <c r="I42" s="6">
        <v>1254</v>
      </c>
      <c r="J42" s="7">
        <f t="shared" si="2"/>
        <v>-99.046104928457865</v>
      </c>
      <c r="K42" s="7">
        <f t="shared" si="2"/>
        <v>-75</v>
      </c>
      <c r="L42" s="7">
        <f t="shared" si="2"/>
        <v>-99.122807017543863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14</v>
      </c>
      <c r="E43" s="5">
        <f t="shared" si="7"/>
        <v>1</v>
      </c>
      <c r="F43" s="5">
        <f t="shared" si="7"/>
        <v>13</v>
      </c>
      <c r="G43" s="5">
        <f t="shared" si="7"/>
        <v>283</v>
      </c>
      <c r="H43" s="5">
        <f t="shared" si="7"/>
        <v>2</v>
      </c>
      <c r="I43" s="5">
        <f t="shared" si="7"/>
        <v>281</v>
      </c>
      <c r="J43" s="7">
        <f t="shared" si="2"/>
        <v>-95.053003533568898</v>
      </c>
      <c r="K43" s="7">
        <f t="shared" si="2"/>
        <v>-50</v>
      </c>
      <c r="L43" s="7">
        <f t="shared" si="2"/>
        <v>-95.37366548042705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59</v>
      </c>
      <c r="E44" s="5">
        <v>3</v>
      </c>
      <c r="F44" s="6">
        <v>56</v>
      </c>
      <c r="G44" s="5">
        <f t="shared" si="1"/>
        <v>8162</v>
      </c>
      <c r="H44" s="5">
        <v>23</v>
      </c>
      <c r="I44" s="6">
        <v>8139</v>
      </c>
      <c r="J44" s="7">
        <f t="shared" si="2"/>
        <v>-99.277137956383243</v>
      </c>
      <c r="K44" s="7">
        <f t="shared" si="2"/>
        <v>-86.956521739130437</v>
      </c>
      <c r="L44" s="7">
        <f t="shared" si="2"/>
        <v>-99.311954785600193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13</v>
      </c>
      <c r="E45" s="5">
        <v>0</v>
      </c>
      <c r="F45" s="6">
        <v>13</v>
      </c>
      <c r="G45" s="5">
        <f t="shared" si="1"/>
        <v>377</v>
      </c>
      <c r="H45" s="5">
        <v>11</v>
      </c>
      <c r="I45" s="6">
        <v>366</v>
      </c>
      <c r="J45" s="7">
        <f t="shared" si="2"/>
        <v>-96.551724137931032</v>
      </c>
      <c r="K45" s="7">
        <f t="shared" si="2"/>
        <v>-100</v>
      </c>
      <c r="L45" s="7">
        <f t="shared" si="2"/>
        <v>-96.448087431693992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15</v>
      </c>
      <c r="E46" s="5">
        <f t="shared" si="8"/>
        <v>0</v>
      </c>
      <c r="F46" s="5">
        <f t="shared" si="8"/>
        <v>15</v>
      </c>
      <c r="G46" s="5">
        <f t="shared" si="8"/>
        <v>444</v>
      </c>
      <c r="H46" s="5">
        <f t="shared" si="8"/>
        <v>6</v>
      </c>
      <c r="I46" s="5">
        <f t="shared" si="8"/>
        <v>438</v>
      </c>
      <c r="J46" s="7">
        <f t="shared" si="2"/>
        <v>-96.621621621621628</v>
      </c>
      <c r="K46" s="7">
        <f t="shared" si="2"/>
        <v>-100</v>
      </c>
      <c r="L46" s="7">
        <f t="shared" si="2"/>
        <v>-96.575342465753423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28</v>
      </c>
      <c r="E47" s="5">
        <v>0</v>
      </c>
      <c r="F47" s="6">
        <v>28</v>
      </c>
      <c r="G47" s="5">
        <f t="shared" si="1"/>
        <v>821</v>
      </c>
      <c r="H47" s="5">
        <v>17</v>
      </c>
      <c r="I47" s="6">
        <v>804</v>
      </c>
      <c r="J47" s="7">
        <f t="shared" si="2"/>
        <v>-96.589524969549331</v>
      </c>
      <c r="K47" s="7">
        <f t="shared" si="2"/>
        <v>-100</v>
      </c>
      <c r="L47" s="7">
        <f t="shared" si="2"/>
        <v>-96.517412935323392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193</v>
      </c>
      <c r="E48" s="5">
        <v>14</v>
      </c>
      <c r="F48" s="12">
        <v>179</v>
      </c>
      <c r="G48" s="5">
        <f t="shared" si="1"/>
        <v>192</v>
      </c>
      <c r="H48" s="13">
        <v>75</v>
      </c>
      <c r="I48" s="12">
        <v>117</v>
      </c>
      <c r="J48" s="14">
        <f t="shared" si="2"/>
        <v>0.52083333333332593</v>
      </c>
      <c r="K48" s="14">
        <f t="shared" si="2"/>
        <v>-81.333333333333329</v>
      </c>
      <c r="L48" s="14">
        <f t="shared" si="2"/>
        <v>52.991452991452981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7491</v>
      </c>
      <c r="E49" s="5">
        <f t="shared" ref="E49:I49" si="9">E19+E26+E40+E44+E47+E48</f>
        <v>1166</v>
      </c>
      <c r="F49" s="5">
        <f t="shared" si="9"/>
        <v>6325</v>
      </c>
      <c r="G49" s="5">
        <f t="shared" si="9"/>
        <v>932697</v>
      </c>
      <c r="H49" s="5">
        <f t="shared" si="9"/>
        <v>400933</v>
      </c>
      <c r="I49" s="5">
        <f t="shared" si="9"/>
        <v>531764</v>
      </c>
      <c r="J49" s="7">
        <f t="shared" si="2"/>
        <v>-99.196845277726851</v>
      </c>
      <c r="K49" s="7">
        <f t="shared" si="2"/>
        <v>-99.70917834151841</v>
      </c>
      <c r="L49" s="7">
        <f t="shared" si="2"/>
        <v>-98.810562580392798</v>
      </c>
      <c r="M49" s="8" t="s">
        <v>60</v>
      </c>
    </row>
    <row r="51" spans="1:13" x14ac:dyDescent="0.3">
      <c r="A51" s="1" t="s">
        <v>61</v>
      </c>
    </row>
    <row r="52" spans="1:13" x14ac:dyDescent="0.3">
      <c r="A52" s="1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2018-08-24T04:06:30Z</cp:lastPrinted>
  <dcterms:created xsi:type="dcterms:W3CDTF">2018-08-16T04:21:57Z</dcterms:created>
  <dcterms:modified xsi:type="dcterms:W3CDTF">2020-07-27T01:27:19Z</dcterms:modified>
</cp:coreProperties>
</file>